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zziv\Downloads\"/>
    </mc:Choice>
  </mc:AlternateContent>
  <xr:revisionPtr revIDLastSave="0" documentId="8_{F57DF830-9FF4-42F6-B35D-114C835FA073}" xr6:coauthVersionLast="41" xr6:coauthVersionMax="41" xr10:uidLastSave="{00000000-0000-0000-0000-000000000000}"/>
  <bookViews>
    <workbookView xWindow="3060" yWindow="174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Sheet1!$15:$17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7" i="1" l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J57" i="1"/>
  <c r="K57" i="1" s="1"/>
  <c r="D57" i="1"/>
  <c r="E57" i="1" s="1"/>
  <c r="J56" i="1"/>
  <c r="K56" i="1" s="1"/>
  <c r="D56" i="1"/>
  <c r="E56" i="1" s="1"/>
  <c r="J55" i="1"/>
  <c r="K55" i="1" s="1"/>
  <c r="D55" i="1"/>
  <c r="E55" i="1" s="1"/>
  <c r="J54" i="1"/>
  <c r="K54" i="1" s="1"/>
  <c r="D54" i="1"/>
  <c r="E54" i="1" s="1"/>
  <c r="J53" i="1"/>
  <c r="K53" i="1" s="1"/>
  <c r="D53" i="1"/>
  <c r="E53" i="1" s="1"/>
  <c r="J52" i="1"/>
  <c r="K52" i="1" s="1"/>
  <c r="D52" i="1"/>
  <c r="E52" i="1" s="1"/>
  <c r="J51" i="1"/>
  <c r="K51" i="1" s="1"/>
  <c r="D51" i="1"/>
  <c r="E51" i="1" s="1"/>
  <c r="J50" i="1"/>
  <c r="K50" i="1" s="1"/>
  <c r="D50" i="1"/>
  <c r="E50" i="1" s="1"/>
  <c r="J49" i="1"/>
  <c r="K49" i="1" s="1"/>
  <c r="D49" i="1"/>
  <c r="E49" i="1" s="1"/>
  <c r="J48" i="1"/>
  <c r="K48" i="1" s="1"/>
  <c r="D48" i="1"/>
  <c r="E48" i="1" s="1"/>
  <c r="J47" i="1"/>
  <c r="K47" i="1" s="1"/>
  <c r="D47" i="1"/>
  <c r="E47" i="1" s="1"/>
  <c r="J46" i="1"/>
  <c r="K46" i="1" s="1"/>
  <c r="D46" i="1"/>
  <c r="E46" i="1" s="1"/>
  <c r="J45" i="1"/>
  <c r="K45" i="1" s="1"/>
  <c r="D45" i="1"/>
  <c r="E45" i="1" s="1"/>
  <c r="J44" i="1"/>
  <c r="K44" i="1" s="1"/>
  <c r="D44" i="1"/>
  <c r="E44" i="1" s="1"/>
  <c r="J43" i="1"/>
  <c r="K43" i="1" s="1"/>
  <c r="D43" i="1"/>
  <c r="E43" i="1" s="1"/>
  <c r="J42" i="1"/>
  <c r="K42" i="1" s="1"/>
  <c r="D42" i="1"/>
  <c r="E42" i="1" s="1"/>
  <c r="J41" i="1"/>
  <c r="K41" i="1" s="1"/>
  <c r="D41" i="1"/>
  <c r="E41" i="1" s="1"/>
  <c r="J40" i="1"/>
  <c r="K40" i="1" s="1"/>
  <c r="D40" i="1"/>
  <c r="E40" i="1" s="1"/>
  <c r="J39" i="1"/>
  <c r="K39" i="1" s="1"/>
  <c r="D39" i="1"/>
  <c r="E39" i="1" s="1"/>
  <c r="J38" i="1"/>
  <c r="K38" i="1" s="1"/>
  <c r="D38" i="1"/>
  <c r="E38" i="1" s="1"/>
  <c r="J37" i="1"/>
  <c r="K37" i="1" s="1"/>
  <c r="D37" i="1"/>
  <c r="E37" i="1" s="1"/>
  <c r="J36" i="1"/>
  <c r="K36" i="1" s="1"/>
  <c r="D36" i="1"/>
  <c r="E36" i="1" s="1"/>
  <c r="J35" i="1"/>
  <c r="K35" i="1" s="1"/>
  <c r="D35" i="1"/>
  <c r="E35" i="1" s="1"/>
  <c r="J34" i="1"/>
  <c r="K34" i="1" s="1"/>
  <c r="D34" i="1"/>
  <c r="E34" i="1" s="1"/>
  <c r="J33" i="1"/>
  <c r="K33" i="1" s="1"/>
  <c r="D33" i="1"/>
  <c r="E33" i="1" s="1"/>
  <c r="J32" i="1"/>
  <c r="K32" i="1" s="1"/>
  <c r="D32" i="1"/>
  <c r="E32" i="1" s="1"/>
  <c r="J31" i="1"/>
  <c r="K31" i="1" s="1"/>
  <c r="D31" i="1"/>
  <c r="E31" i="1" s="1"/>
  <c r="J30" i="1"/>
  <c r="K30" i="1" s="1"/>
  <c r="D30" i="1"/>
  <c r="E30" i="1" s="1"/>
  <c r="J29" i="1"/>
  <c r="K29" i="1" s="1"/>
  <c r="D29" i="1"/>
  <c r="E29" i="1" s="1"/>
  <c r="J28" i="1"/>
  <c r="K28" i="1" s="1"/>
  <c r="D28" i="1"/>
  <c r="E28" i="1" s="1"/>
  <c r="J27" i="1"/>
  <c r="K27" i="1" s="1"/>
  <c r="D27" i="1"/>
  <c r="E27" i="1" s="1"/>
  <c r="J26" i="1"/>
  <c r="K26" i="1" s="1"/>
  <c r="D26" i="1"/>
  <c r="E26" i="1" s="1"/>
  <c r="J25" i="1"/>
  <c r="K25" i="1" s="1"/>
  <c r="D25" i="1"/>
  <c r="E25" i="1" s="1"/>
  <c r="J24" i="1"/>
  <c r="K24" i="1" s="1"/>
  <c r="D24" i="1"/>
  <c r="E24" i="1" s="1"/>
  <c r="J23" i="1"/>
  <c r="K23" i="1" s="1"/>
  <c r="D23" i="1"/>
  <c r="E23" i="1" s="1"/>
  <c r="J22" i="1"/>
  <c r="K22" i="1" s="1"/>
  <c r="D22" i="1"/>
  <c r="E22" i="1" s="1"/>
  <c r="J21" i="1"/>
  <c r="K21" i="1" s="1"/>
  <c r="D21" i="1"/>
  <c r="E21" i="1" s="1"/>
  <c r="J20" i="1"/>
  <c r="K20" i="1" s="1"/>
  <c r="D20" i="1"/>
  <c r="E20" i="1" s="1"/>
  <c r="J19" i="1"/>
  <c r="K19" i="1" s="1"/>
  <c r="D19" i="1"/>
  <c r="E19" i="1" s="1"/>
  <c r="J18" i="1"/>
  <c r="K18" i="1" s="1"/>
  <c r="D18" i="1"/>
  <c r="E18" i="1" s="1"/>
  <c r="K13" i="1"/>
  <c r="E13" i="1"/>
  <c r="H10" i="1"/>
  <c r="B10" i="1"/>
  <c r="H11" i="1" l="1"/>
  <c r="K8" i="1"/>
  <c r="K9" i="1" s="1"/>
  <c r="B11" i="1"/>
  <c r="E14" i="1" s="1"/>
  <c r="E8" i="1"/>
  <c r="K14" i="1"/>
  <c r="B86" i="1" l="1"/>
  <c r="H53" i="1"/>
  <c r="H32" i="1"/>
  <c r="H54" i="1"/>
  <c r="H35" i="1"/>
  <c r="H30" i="1"/>
  <c r="H33" i="1"/>
  <c r="H57" i="1"/>
  <c r="H50" i="1"/>
  <c r="H22" i="1"/>
  <c r="H42" i="1"/>
  <c r="H25" i="1"/>
  <c r="H18" i="1"/>
  <c r="H40" i="1"/>
  <c r="H23" i="1"/>
  <c r="H47" i="1"/>
  <c r="H43" i="1"/>
  <c r="H55" i="1"/>
  <c r="H38" i="1"/>
  <c r="H48" i="1"/>
  <c r="H19" i="1"/>
  <c r="H31" i="1"/>
  <c r="H41" i="1"/>
  <c r="H51" i="1"/>
  <c r="H26" i="1"/>
  <c r="H24" i="1"/>
  <c r="H34" i="1"/>
  <c r="H46" i="1"/>
  <c r="H56" i="1"/>
  <c r="H27" i="1"/>
  <c r="H39" i="1"/>
  <c r="H49" i="1"/>
  <c r="B60" i="1"/>
  <c r="B49" i="1"/>
  <c r="B66" i="1"/>
  <c r="B95" i="1"/>
  <c r="B26" i="1"/>
  <c r="B71" i="1"/>
  <c r="B85" i="1"/>
  <c r="B18" i="1"/>
  <c r="B27" i="1"/>
  <c r="B80" i="1"/>
  <c r="B42" i="1"/>
  <c r="H20" i="1"/>
  <c r="H28" i="1"/>
  <c r="H36" i="1"/>
  <c r="H44" i="1"/>
  <c r="H52" i="1"/>
  <c r="H21" i="1"/>
  <c r="H29" i="1"/>
  <c r="H37" i="1"/>
  <c r="H45" i="1"/>
  <c r="B38" i="1"/>
  <c r="B37" i="1"/>
  <c r="B65" i="1"/>
  <c r="B52" i="1"/>
  <c r="B28" i="1"/>
  <c r="B67" i="1"/>
  <c r="B87" i="1"/>
  <c r="B25" i="1"/>
  <c r="B35" i="1"/>
  <c r="B45" i="1"/>
  <c r="B57" i="1"/>
  <c r="B76" i="1"/>
  <c r="B96" i="1"/>
  <c r="B81" i="1"/>
  <c r="B20" i="1"/>
  <c r="B36" i="1"/>
  <c r="B50" i="1"/>
  <c r="B62" i="1"/>
  <c r="B90" i="1"/>
  <c r="B24" i="1"/>
  <c r="B63" i="1"/>
  <c r="B83" i="1"/>
  <c r="B21" i="1"/>
  <c r="B33" i="1"/>
  <c r="B43" i="1"/>
  <c r="B53" i="1"/>
  <c r="B72" i="1"/>
  <c r="B92" i="1"/>
  <c r="B73" i="1"/>
  <c r="B97" i="1"/>
  <c r="B34" i="1"/>
  <c r="B46" i="1"/>
  <c r="B58" i="1"/>
  <c r="B82" i="1"/>
  <c r="B22" i="1"/>
  <c r="B59" i="1"/>
  <c r="B79" i="1"/>
  <c r="B19" i="1"/>
  <c r="B29" i="1"/>
  <c r="B41" i="1"/>
  <c r="B51" i="1"/>
  <c r="B64" i="1"/>
  <c r="B88" i="1"/>
  <c r="B69" i="1"/>
  <c r="B89" i="1"/>
  <c r="B32" i="1"/>
  <c r="B44" i="1"/>
  <c r="B54" i="1"/>
  <c r="B74" i="1"/>
  <c r="B78" i="1"/>
  <c r="B94" i="1"/>
  <c r="B75" i="1"/>
  <c r="B91" i="1"/>
  <c r="B23" i="1"/>
  <c r="B31" i="1"/>
  <c r="B39" i="1"/>
  <c r="B47" i="1"/>
  <c r="B55" i="1"/>
  <c r="B68" i="1"/>
  <c r="B84" i="1"/>
  <c r="B61" i="1"/>
  <c r="B77" i="1"/>
  <c r="B93" i="1"/>
  <c r="B30" i="1"/>
  <c r="B40" i="1"/>
  <c r="B48" i="1"/>
  <c r="B56" i="1"/>
  <c r="B70" i="1"/>
</calcChain>
</file>

<file path=xl/sharedStrings.xml><?xml version="1.0" encoding="utf-8"?>
<sst xmlns="http://schemas.openxmlformats.org/spreadsheetml/2006/main" count="58" uniqueCount="33">
  <si>
    <t>Start Chainage</t>
  </si>
  <si>
    <t>End Chainage</t>
  </si>
  <si>
    <t xml:space="preserve">Width </t>
  </si>
  <si>
    <t>Total Length</t>
  </si>
  <si>
    <t>Random Number for offset</t>
  </si>
  <si>
    <t>Test Site No.</t>
  </si>
  <si>
    <t>Chainage (m)</t>
  </si>
  <si>
    <t>Site offset (m)</t>
  </si>
  <si>
    <t>Date:</t>
  </si>
  <si>
    <t>m</t>
  </si>
  <si>
    <t xml:space="preserve">Random number for chainage </t>
  </si>
  <si>
    <t>cells only</t>
  </si>
  <si>
    <t>(brown)</t>
  </si>
  <si>
    <t>Job Detail:</t>
  </si>
  <si>
    <t xml:space="preserve">Lot location: </t>
  </si>
  <si>
    <t>RC 423.02B - Selection of Random Sites for Surface Levels of Pavement Layers</t>
  </si>
  <si>
    <t>Enter data (actual lot limits) in dark-shaded</t>
  </si>
  <si>
    <r>
      <t>m</t>
    </r>
    <r>
      <rPr>
        <vertAlign val="superscript"/>
        <sz val="10"/>
        <color theme="1"/>
        <rFont val="Arial"/>
        <family val="2"/>
      </rPr>
      <t>2</t>
    </r>
  </si>
  <si>
    <t>Number of Sites</t>
  </si>
  <si>
    <r>
      <t xml:space="preserve">Lot area </t>
    </r>
    <r>
      <rPr>
        <sz val="10"/>
        <color theme="1"/>
        <rFont val="Calibri"/>
        <family val="2"/>
      </rPr>
      <t>↓</t>
    </r>
    <r>
      <rPr>
        <sz val="10"/>
        <color theme="1"/>
        <rFont val="Arial"/>
        <family val="2"/>
      </rPr>
      <t xml:space="preserve">   </t>
    </r>
  </si>
  <si>
    <r>
      <t xml:space="preserve">Lot area </t>
    </r>
    <r>
      <rPr>
        <sz val="10"/>
        <color theme="1"/>
        <rFont val="Calibri"/>
        <family val="2"/>
      </rPr>
      <t>↓</t>
    </r>
    <r>
      <rPr>
        <sz val="10"/>
        <color theme="1"/>
        <rFont val="Arial"/>
        <family val="2"/>
      </rPr>
      <t xml:space="preserve">  </t>
    </r>
  </si>
  <si>
    <t xml:space="preserve">  The maximum lot size for </t>
  </si>
  <si>
    <t xml:space="preserve">  measurement and assessment </t>
  </si>
  <si>
    <t xml:space="preserve">  of surface level =</t>
  </si>
  <si>
    <r>
      <rPr>
        <b/>
        <sz val="10"/>
        <color theme="1"/>
        <rFont val="Arial"/>
        <family val="2"/>
      </rPr>
      <t xml:space="preserve"> =&gt;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Scale A</t>
    </r>
  </si>
  <si>
    <r>
      <t xml:space="preserve"> </t>
    </r>
    <r>
      <rPr>
        <b/>
        <sz val="10"/>
        <color theme="1"/>
        <rFont val="Arial"/>
        <family val="2"/>
      </rPr>
      <t>=&gt;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Scale B</t>
    </r>
  </si>
  <si>
    <t>Interval between sites</t>
  </si>
  <si>
    <t>October 2019</t>
  </si>
  <si>
    <t>Every time a recalculation is done, the random numbers change.
The numbers already included demonstrate use of the form.</t>
  </si>
  <si>
    <t>This form is useful either as a pdf, or as a printed, paper document, or</t>
  </si>
  <si>
    <t>Material:</t>
  </si>
  <si>
    <t xml:space="preserve">Increment chainage of site in first sublot </t>
  </si>
  <si>
    <t>as a copy and paste to another file.              Non-brown cells locked.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</si>
</sst>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Protection="1"/>
    <xf numFmtId="0" fontId="2" fillId="0" borderId="0" xfId="0" applyFont="1"/>
    <xf numFmtId="0" fontId="2" fillId="0" borderId="0" xfId="0" applyFont="1" applyFill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2" xfId="0" applyFont="1" applyBorder="1" applyAlignment="1" applyProtection="1">
      <alignment vertical="center"/>
    </xf>
    <xf numFmtId="1" fontId="2" fillId="0" borderId="0" xfId="0" applyNumberFormat="1" applyFont="1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0" fontId="2" fillId="0" borderId="4" xfId="0" applyFont="1" applyFill="1" applyBorder="1" applyProtection="1"/>
    <xf numFmtId="1" fontId="2" fillId="0" borderId="0" xfId="0" applyNumberFormat="1" applyFont="1" applyBorder="1" applyProtection="1"/>
    <xf numFmtId="0" fontId="3" fillId="0" borderId="0" xfId="0" quotePrefix="1" applyFont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/>
    </xf>
    <xf numFmtId="0" fontId="2" fillId="0" borderId="0" xfId="0" applyFont="1" applyFill="1" applyBorder="1" applyProtection="1"/>
    <xf numFmtId="0" fontId="2" fillId="0" borderId="11" xfId="0" applyFont="1" applyFill="1" applyBorder="1" applyProtection="1"/>
    <xf numFmtId="0" fontId="2" fillId="0" borderId="11" xfId="0" applyFont="1" applyBorder="1" applyProtection="1"/>
    <xf numFmtId="0" fontId="1" fillId="2" borderId="4" xfId="0" applyFont="1" applyFill="1" applyBorder="1" applyProtection="1"/>
    <xf numFmtId="0" fontId="2" fillId="2" borderId="0" xfId="0" applyFont="1" applyFill="1" applyBorder="1" applyProtection="1"/>
    <xf numFmtId="0" fontId="2" fillId="2" borderId="9" xfId="0" applyFont="1" applyFill="1" applyBorder="1" applyProtection="1"/>
    <xf numFmtId="0" fontId="1" fillId="2" borderId="10" xfId="0" applyFont="1" applyFill="1" applyBorder="1" applyProtection="1"/>
    <xf numFmtId="0" fontId="10" fillId="2" borderId="0" xfId="0" applyFont="1" applyFill="1" applyBorder="1" applyProtection="1"/>
    <xf numFmtId="0" fontId="4" fillId="0" borderId="7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11" xfId="0" applyFont="1" applyFill="1" applyBorder="1" applyProtection="1"/>
    <xf numFmtId="0" fontId="4" fillId="0" borderId="12" xfId="0" applyFont="1" applyBorder="1" applyAlignment="1" applyProtection="1">
      <alignment vertical="center"/>
    </xf>
    <xf numFmtId="0" fontId="10" fillId="2" borderId="11" xfId="0" applyFont="1" applyFill="1" applyBorder="1" applyAlignment="1" applyProtection="1">
      <alignment horizontal="right"/>
    </xf>
    <xf numFmtId="0" fontId="10" fillId="2" borderId="12" xfId="0" applyFont="1" applyFill="1" applyBorder="1" applyProtection="1"/>
    <xf numFmtId="0" fontId="4" fillId="2" borderId="11" xfId="0" applyFont="1" applyFill="1" applyBorder="1" applyProtection="1"/>
    <xf numFmtId="0" fontId="10" fillId="3" borderId="11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vertical="center"/>
      <protection locked="0"/>
    </xf>
    <xf numFmtId="2" fontId="4" fillId="4" borderId="0" xfId="0" applyNumberFormat="1" applyFont="1" applyFill="1" applyAlignment="1" applyProtection="1">
      <alignment vertical="center"/>
    </xf>
    <xf numFmtId="0" fontId="2" fillId="0" borderId="10" xfId="0" applyFont="1" applyBorder="1" applyProtection="1"/>
    <xf numFmtId="1" fontId="2" fillId="0" borderId="11" xfId="0" applyNumberFormat="1" applyFont="1" applyBorder="1" applyProtection="1"/>
    <xf numFmtId="164" fontId="2" fillId="0" borderId="11" xfId="0" applyNumberFormat="1" applyFont="1" applyBorder="1" applyProtection="1"/>
    <xf numFmtId="165" fontId="2" fillId="0" borderId="11" xfId="0" applyNumberFormat="1" applyFont="1" applyBorder="1" applyProtection="1"/>
    <xf numFmtId="164" fontId="2" fillId="5" borderId="2" xfId="0" applyNumberFormat="1" applyFont="1" applyFill="1" applyBorder="1" applyAlignment="1" applyProtection="1">
      <alignment horizontal="right" vertical="center"/>
    </xf>
    <xf numFmtId="2" fontId="2" fillId="5" borderId="2" xfId="0" applyNumberFormat="1" applyFont="1" applyFill="1" applyBorder="1" applyAlignment="1" applyProtection="1">
      <alignment horizontal="right" vertical="center"/>
    </xf>
    <xf numFmtId="164" fontId="2" fillId="5" borderId="15" xfId="0" applyNumberFormat="1" applyFont="1" applyFill="1" applyBorder="1" applyAlignment="1" applyProtection="1">
      <alignment horizontal="center" vertical="center"/>
    </xf>
    <xf numFmtId="2" fontId="2" fillId="5" borderId="15" xfId="0" applyNumberFormat="1" applyFont="1" applyFill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7" borderId="4" xfId="0" applyFont="1" applyFill="1" applyBorder="1" applyAlignment="1" applyProtection="1">
      <alignment horizontal="right" vertical="center"/>
    </xf>
    <xf numFmtId="0" fontId="12" fillId="7" borderId="4" xfId="0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vertical="center"/>
    </xf>
    <xf numFmtId="2" fontId="4" fillId="7" borderId="0" xfId="0" applyNumberFormat="1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 vertical="center"/>
    </xf>
    <xf numFmtId="1" fontId="10" fillId="0" borderId="0" xfId="0" applyNumberFormat="1" applyFont="1" applyFill="1" applyBorder="1" applyAlignment="1" applyProtection="1"/>
    <xf numFmtId="2" fontId="4" fillId="6" borderId="0" xfId="0" applyNumberFormat="1" applyFont="1" applyFill="1" applyBorder="1" applyAlignment="1" applyProtection="1">
      <alignment vertical="center"/>
    </xf>
    <xf numFmtId="2" fontId="4" fillId="4" borderId="0" xfId="0" applyNumberFormat="1" applyFont="1" applyFill="1" applyBorder="1" applyAlignment="1" applyProtection="1">
      <alignment horizontal="left" vertical="center"/>
    </xf>
    <xf numFmtId="2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Protection="1"/>
    <xf numFmtId="0" fontId="0" fillId="0" borderId="0" xfId="0" applyProtection="1"/>
    <xf numFmtId="0" fontId="0" fillId="0" borderId="7" xfId="0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4" fillId="3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Protection="1"/>
    <xf numFmtId="0" fontId="2" fillId="0" borderId="3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0" borderId="13" xfId="0" applyFont="1" applyBorder="1" applyProtection="1"/>
    <xf numFmtId="0" fontId="7" fillId="0" borderId="11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vertical="top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4" fillId="4" borderId="1" xfId="0" applyFont="1" applyFill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6" fillId="0" borderId="0" xfId="0" applyFont="1" applyAlignment="1" applyProtection="1">
      <alignment vertical="center" wrapText="1"/>
    </xf>
    <xf numFmtId="0" fontId="9" fillId="0" borderId="0" xfId="0" quotePrefix="1" applyFont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1" fillId="2" borderId="8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38101</xdr:colOff>
      <xdr:row>0</xdr:row>
      <xdr:rowOff>28574</xdr:rowOff>
    </xdr:from>
    <xdr:to>
      <xdr:col>11</xdr:col>
      <xdr:colOff>183587</xdr:colOff>
      <xdr:row>0</xdr:row>
      <xdr:rowOff>552449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DA10E2-1F43-48F0-AE80-767CC00BD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1" y="28574"/>
          <a:ext cx="2145736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sqref="A1:F1"/>
    </sheetView>
  </sheetViews>
  <sheetFormatPr defaultRowHeight="15" x14ac:dyDescent="0.25"/>
  <cols>
    <col min="1" max="1" width="16.7109375" customWidth="1"/>
    <col min="2" max="2" width="11.7109375" customWidth="1"/>
    <col min="3" max="3" width="3.7109375" customWidth="1"/>
    <col min="4" max="4" width="4.5703125" hidden="1" customWidth="1"/>
    <col min="5" max="5" width="12.7109375" customWidth="1"/>
    <col min="6" max="6" width="8.7109375" customWidth="1"/>
    <col min="7" max="7" width="16.7109375" customWidth="1"/>
    <col min="8" max="8" width="12.7109375" customWidth="1"/>
    <col min="9" max="9" width="4.5703125" customWidth="1"/>
    <col min="10" max="10" width="8.28515625" hidden="1" customWidth="1"/>
    <col min="11" max="11" width="12.7109375" customWidth="1"/>
    <col min="12" max="12" width="5.5703125" customWidth="1"/>
  </cols>
  <sheetData>
    <row r="1" spans="1:12" ht="44.25" customHeight="1" thickBot="1" x14ac:dyDescent="0.3">
      <c r="A1" s="81" t="s">
        <v>15</v>
      </c>
      <c r="B1" s="81"/>
      <c r="C1" s="81"/>
      <c r="D1" s="81"/>
      <c r="E1" s="81"/>
      <c r="F1" s="81"/>
      <c r="G1" s="3"/>
      <c r="H1" s="3"/>
      <c r="I1" s="3"/>
      <c r="J1" s="3"/>
      <c r="K1" s="3"/>
      <c r="L1" s="14"/>
    </row>
    <row r="2" spans="1:12" ht="27" customHeight="1" thickBot="1" x14ac:dyDescent="0.3">
      <c r="A2" s="87" t="s">
        <v>28</v>
      </c>
      <c r="B2" s="88"/>
      <c r="C2" s="88"/>
      <c r="D2" s="88"/>
      <c r="E2" s="88"/>
      <c r="F2" s="88"/>
      <c r="G2" s="89"/>
      <c r="H2" s="82" t="s">
        <v>27</v>
      </c>
      <c r="I2" s="82"/>
      <c r="J2" s="82"/>
      <c r="K2" s="82"/>
      <c r="L2" s="61"/>
    </row>
    <row r="3" spans="1:12" x14ac:dyDescent="0.25">
      <c r="A3" s="22" t="s">
        <v>29</v>
      </c>
      <c r="B3" s="23"/>
      <c r="C3" s="23"/>
      <c r="D3" s="23"/>
      <c r="E3" s="23"/>
      <c r="F3" s="23"/>
      <c r="G3" s="24"/>
      <c r="H3" s="27" t="s">
        <v>21</v>
      </c>
      <c r="I3" s="62"/>
      <c r="J3" s="62"/>
      <c r="K3" s="62"/>
      <c r="L3" s="63"/>
    </row>
    <row r="4" spans="1:12" x14ac:dyDescent="0.25">
      <c r="A4" s="22" t="s">
        <v>32</v>
      </c>
      <c r="B4" s="26"/>
      <c r="C4" s="23"/>
      <c r="D4" s="23"/>
      <c r="E4" s="23"/>
      <c r="F4" s="23"/>
      <c r="G4" s="24"/>
      <c r="H4" s="28" t="s">
        <v>22</v>
      </c>
      <c r="I4" s="19"/>
      <c r="J4" s="7"/>
      <c r="K4" s="7"/>
      <c r="L4" s="64"/>
    </row>
    <row r="5" spans="1:12" ht="16.5" thickBot="1" x14ac:dyDescent="0.3">
      <c r="A5" s="25"/>
      <c r="B5" s="33"/>
      <c r="C5" s="33"/>
      <c r="D5" s="33"/>
      <c r="E5" s="31" t="s">
        <v>16</v>
      </c>
      <c r="F5" s="34" t="s">
        <v>12</v>
      </c>
      <c r="G5" s="32" t="s">
        <v>11</v>
      </c>
      <c r="H5" s="29" t="s">
        <v>23</v>
      </c>
      <c r="I5" s="20"/>
      <c r="J5" s="21"/>
      <c r="K5" s="73">
        <v>4000</v>
      </c>
      <c r="L5" s="30" t="s">
        <v>17</v>
      </c>
    </row>
    <row r="6" spans="1:12" ht="19.5" customHeight="1" x14ac:dyDescent="0.25">
      <c r="A6" s="47" t="s">
        <v>18</v>
      </c>
      <c r="B6" s="51">
        <v>80</v>
      </c>
      <c r="C6" s="49"/>
      <c r="D6" s="52"/>
      <c r="E6" s="52" t="s">
        <v>24</v>
      </c>
      <c r="F6" s="53"/>
      <c r="G6" s="47" t="s">
        <v>18</v>
      </c>
      <c r="H6" s="51">
        <v>40</v>
      </c>
      <c r="I6" s="49"/>
      <c r="J6" s="54"/>
      <c r="K6" s="52" t="s">
        <v>25</v>
      </c>
      <c r="L6" s="45"/>
    </row>
    <row r="7" spans="1:12" x14ac:dyDescent="0.25">
      <c r="A7" s="47" t="s">
        <v>0</v>
      </c>
      <c r="B7" s="35">
        <v>27899</v>
      </c>
      <c r="C7" s="65" t="s">
        <v>9</v>
      </c>
      <c r="D7" s="52"/>
      <c r="E7" s="55" t="s">
        <v>20</v>
      </c>
      <c r="F7" s="53"/>
      <c r="G7" s="47" t="s">
        <v>0</v>
      </c>
      <c r="H7" s="35">
        <v>6784</v>
      </c>
      <c r="I7" s="65" t="s">
        <v>9</v>
      </c>
      <c r="J7" s="54"/>
      <c r="K7" s="55" t="s">
        <v>19</v>
      </c>
      <c r="L7" s="46"/>
    </row>
    <row r="8" spans="1:12" x14ac:dyDescent="0.25">
      <c r="A8" s="47" t="s">
        <v>1</v>
      </c>
      <c r="B8" s="35">
        <v>28243</v>
      </c>
      <c r="C8" s="65" t="s">
        <v>9</v>
      </c>
      <c r="D8" s="52"/>
      <c r="E8" s="56">
        <f>B10*B9</f>
        <v>3990.4</v>
      </c>
      <c r="F8" s="53" t="s">
        <v>17</v>
      </c>
      <c r="G8" s="47" t="s">
        <v>1</v>
      </c>
      <c r="H8" s="35">
        <v>7945</v>
      </c>
      <c r="I8" s="65" t="s">
        <v>9</v>
      </c>
      <c r="J8" s="54"/>
      <c r="K8" s="56">
        <f>H10*H9</f>
        <v>4644</v>
      </c>
      <c r="L8" s="46" t="s">
        <v>17</v>
      </c>
    </row>
    <row r="9" spans="1:12" x14ac:dyDescent="0.25">
      <c r="A9" s="47" t="s">
        <v>2</v>
      </c>
      <c r="B9" s="35">
        <v>11.6</v>
      </c>
      <c r="C9" s="65" t="s">
        <v>9</v>
      </c>
      <c r="D9" s="52"/>
      <c r="E9" s="57" t="str">
        <f>IF(E8&gt;K5,"     Lot too large","   Lot area complies")</f>
        <v xml:space="preserve">   Lot area complies</v>
      </c>
      <c r="F9" s="57"/>
      <c r="G9" s="47" t="s">
        <v>2</v>
      </c>
      <c r="H9" s="35">
        <v>4</v>
      </c>
      <c r="I9" s="65" t="s">
        <v>9</v>
      </c>
      <c r="J9" s="54"/>
      <c r="K9" s="58" t="str">
        <f>IF(K8&gt;K5,"      Lot too large","   Lot area complies")</f>
        <v xml:space="preserve">      Lot too large</v>
      </c>
      <c r="L9" s="36"/>
    </row>
    <row r="10" spans="1:12" s="1" customFormat="1" ht="17.25" customHeight="1" x14ac:dyDescent="0.25">
      <c r="A10" s="47" t="s">
        <v>3</v>
      </c>
      <c r="B10" s="49">
        <f>(B8-B7)</f>
        <v>344</v>
      </c>
      <c r="C10" s="49" t="s">
        <v>9</v>
      </c>
      <c r="D10" s="52"/>
      <c r="E10" s="66"/>
      <c r="F10" s="66"/>
      <c r="G10" s="47" t="s">
        <v>3</v>
      </c>
      <c r="H10" s="49">
        <f>(H8-H7)</f>
        <v>1161</v>
      </c>
      <c r="I10" s="49" t="s">
        <v>9</v>
      </c>
      <c r="J10" s="52"/>
      <c r="K10" s="66"/>
      <c r="L10" s="67"/>
    </row>
    <row r="11" spans="1:12" x14ac:dyDescent="0.25">
      <c r="A11" s="48" t="s">
        <v>26</v>
      </c>
      <c r="B11" s="50">
        <f>B10/B6</f>
        <v>4.3</v>
      </c>
      <c r="C11" s="50" t="s">
        <v>9</v>
      </c>
      <c r="D11" s="59"/>
      <c r="E11" s="68"/>
      <c r="F11" s="68"/>
      <c r="G11" s="48" t="s">
        <v>26</v>
      </c>
      <c r="H11" s="50">
        <f>H10/H6</f>
        <v>29.024999999999999</v>
      </c>
      <c r="I11" s="50" t="s">
        <v>9</v>
      </c>
      <c r="J11" s="60"/>
      <c r="K11" s="68"/>
      <c r="L11" s="69"/>
    </row>
    <row r="12" spans="1:12" ht="7.5" customHeight="1" x14ac:dyDescent="0.25">
      <c r="A12" s="6"/>
      <c r="B12" s="7"/>
      <c r="C12" s="7"/>
      <c r="D12" s="7"/>
      <c r="E12" s="7"/>
      <c r="F12" s="7"/>
      <c r="G12" s="6"/>
      <c r="H12" s="7"/>
      <c r="I12" s="7"/>
      <c r="J12" s="7"/>
      <c r="K12" s="7"/>
      <c r="L12" s="64"/>
    </row>
    <row r="13" spans="1:12" s="1" customFormat="1" ht="18" customHeight="1" x14ac:dyDescent="0.25">
      <c r="A13" s="90" t="s">
        <v>10</v>
      </c>
      <c r="B13" s="91"/>
      <c r="C13" s="91"/>
      <c r="D13" s="8"/>
      <c r="E13" s="41">
        <f ca="1">RAND()</f>
        <v>0.89440819957085982</v>
      </c>
      <c r="F13" s="43"/>
      <c r="G13" s="90" t="s">
        <v>10</v>
      </c>
      <c r="H13" s="91"/>
      <c r="I13" s="91"/>
      <c r="J13" s="8"/>
      <c r="K13" s="41">
        <f ca="1">RAND()</f>
        <v>1.3423847160926483E-2</v>
      </c>
      <c r="L13" s="43"/>
    </row>
    <row r="14" spans="1:12" s="1" customFormat="1" ht="21" customHeight="1" x14ac:dyDescent="0.25">
      <c r="A14" s="83" t="s">
        <v>31</v>
      </c>
      <c r="B14" s="84"/>
      <c r="C14" s="84"/>
      <c r="D14" s="8"/>
      <c r="E14" s="42">
        <f ca="1">B11*E13</f>
        <v>3.8459552581546972</v>
      </c>
      <c r="F14" s="44" t="s">
        <v>9</v>
      </c>
      <c r="G14" s="85" t="s">
        <v>31</v>
      </c>
      <c r="H14" s="86"/>
      <c r="I14" s="86"/>
      <c r="J14" s="8"/>
      <c r="K14" s="42">
        <f ca="1">H11*K13</f>
        <v>0.38962716384589113</v>
      </c>
      <c r="L14" s="44" t="s">
        <v>9</v>
      </c>
    </row>
    <row r="15" spans="1:12" ht="24" customHeight="1" x14ac:dyDescent="0.25">
      <c r="A15" s="74" t="s">
        <v>13</v>
      </c>
      <c r="B15" s="75"/>
      <c r="C15" s="75"/>
      <c r="D15" s="75"/>
      <c r="E15" s="75"/>
      <c r="F15" s="75"/>
      <c r="G15" s="76"/>
      <c r="H15" s="77" t="s">
        <v>8</v>
      </c>
      <c r="I15" s="78"/>
      <c r="J15" s="79"/>
      <c r="K15" s="79"/>
      <c r="L15" s="80"/>
    </row>
    <row r="16" spans="1:12" ht="24" customHeight="1" x14ac:dyDescent="0.25">
      <c r="A16" s="74" t="s">
        <v>14</v>
      </c>
      <c r="B16" s="75"/>
      <c r="C16" s="75"/>
      <c r="D16" s="75"/>
      <c r="E16" s="75"/>
      <c r="F16" s="75"/>
      <c r="G16" s="75"/>
      <c r="H16" s="77" t="s">
        <v>30</v>
      </c>
      <c r="I16" s="78"/>
      <c r="J16" s="79"/>
      <c r="K16" s="79"/>
      <c r="L16" s="80"/>
    </row>
    <row r="17" spans="1:12" s="2" customFormat="1" ht="18" customHeight="1" x14ac:dyDescent="0.25">
      <c r="A17" s="15" t="s">
        <v>5</v>
      </c>
      <c r="B17" s="16" t="s">
        <v>6</v>
      </c>
      <c r="C17" s="16"/>
      <c r="D17" s="16" t="s">
        <v>4</v>
      </c>
      <c r="E17" s="17" t="s">
        <v>7</v>
      </c>
      <c r="F17" s="16"/>
      <c r="G17" s="18" t="s">
        <v>5</v>
      </c>
      <c r="H17" s="16" t="s">
        <v>6</v>
      </c>
      <c r="I17" s="16"/>
      <c r="J17" s="16" t="s">
        <v>4</v>
      </c>
      <c r="K17" s="17" t="s">
        <v>7</v>
      </c>
      <c r="L17" s="70"/>
    </row>
    <row r="18" spans="1:12" x14ac:dyDescent="0.25">
      <c r="A18" s="5">
        <v>1</v>
      </c>
      <c r="B18" s="9">
        <f t="shared" ref="B18:B81" ca="1" si="0">$B$7+$E$14+($B$11*(A18-1))</f>
        <v>27902.845955258155</v>
      </c>
      <c r="C18" s="9"/>
      <c r="D18" s="10">
        <f ca="1">RAND()</f>
        <v>0.84103371548602968</v>
      </c>
      <c r="E18" s="11">
        <f ca="1">$B$9*D18</f>
        <v>9.755991099637944</v>
      </c>
      <c r="F18" s="3"/>
      <c r="G18" s="12">
        <v>1</v>
      </c>
      <c r="H18" s="13">
        <f t="shared" ref="H18:H57" ca="1" si="1">$H$7+$K$14+($H$11*(G18-1))</f>
        <v>6784.3896271638459</v>
      </c>
      <c r="I18" s="9"/>
      <c r="J18" s="10">
        <f ca="1">RAND()</f>
        <v>0.27106781138751102</v>
      </c>
      <c r="K18" s="11">
        <f ca="1">$H$9*J18</f>
        <v>1.0842712455500441</v>
      </c>
      <c r="L18" s="71"/>
    </row>
    <row r="19" spans="1:12" x14ac:dyDescent="0.25">
      <c r="A19" s="3">
        <v>2</v>
      </c>
      <c r="B19" s="9">
        <f t="shared" ca="1" si="0"/>
        <v>27907.145955258155</v>
      </c>
      <c r="C19" s="9"/>
      <c r="D19" s="10">
        <f t="shared" ref="D19:D82" ca="1" si="2">RAND()</f>
        <v>9.8436267000757915E-2</v>
      </c>
      <c r="E19" s="11">
        <f t="shared" ref="E19:E82" ca="1" si="3">$B$9*D19</f>
        <v>1.1418606972087917</v>
      </c>
      <c r="F19" s="3"/>
      <c r="G19" s="6">
        <v>2</v>
      </c>
      <c r="H19" s="13">
        <f t="shared" ca="1" si="1"/>
        <v>6813.4146271638456</v>
      </c>
      <c r="I19" s="9"/>
      <c r="J19" s="10">
        <f t="shared" ref="J19:J57" ca="1" si="4">RAND()</f>
        <v>0.23496826641343449</v>
      </c>
      <c r="K19" s="11">
        <f t="shared" ref="K19:K57" ca="1" si="5">$H$9*J19</f>
        <v>0.93987306565373796</v>
      </c>
      <c r="L19" s="71"/>
    </row>
    <row r="20" spans="1:12" x14ac:dyDescent="0.25">
      <c r="A20" s="3">
        <v>3</v>
      </c>
      <c r="B20" s="9">
        <f t="shared" ca="1" si="0"/>
        <v>27911.445955258154</v>
      </c>
      <c r="C20" s="9"/>
      <c r="D20" s="10">
        <f t="shared" ca="1" si="2"/>
        <v>0.30130905829436938</v>
      </c>
      <c r="E20" s="11">
        <f t="shared" ca="1" si="3"/>
        <v>3.4951850762146845</v>
      </c>
      <c r="F20" s="3"/>
      <c r="G20" s="6">
        <v>3</v>
      </c>
      <c r="H20" s="13">
        <f t="shared" ca="1" si="1"/>
        <v>6842.4396271638461</v>
      </c>
      <c r="I20" s="9"/>
      <c r="J20" s="10">
        <f t="shared" ca="1" si="4"/>
        <v>5.329036197291992E-2</v>
      </c>
      <c r="K20" s="11">
        <f t="shared" ca="1" si="5"/>
        <v>0.21316144789167968</v>
      </c>
      <c r="L20" s="71"/>
    </row>
    <row r="21" spans="1:12" x14ac:dyDescent="0.25">
      <c r="A21" s="3">
        <v>4</v>
      </c>
      <c r="B21" s="9">
        <f t="shared" ca="1" si="0"/>
        <v>27915.745955258157</v>
      </c>
      <c r="C21" s="9"/>
      <c r="D21" s="10">
        <f t="shared" ca="1" si="2"/>
        <v>0.86030010397032874</v>
      </c>
      <c r="E21" s="11">
        <f t="shared" ca="1" si="3"/>
        <v>9.979481206055814</v>
      </c>
      <c r="F21" s="3"/>
      <c r="G21" s="6">
        <v>4</v>
      </c>
      <c r="H21" s="13">
        <f t="shared" ca="1" si="1"/>
        <v>6871.4646271638458</v>
      </c>
      <c r="I21" s="9"/>
      <c r="J21" s="10">
        <f t="shared" ca="1" si="4"/>
        <v>0.26163093917370461</v>
      </c>
      <c r="K21" s="11">
        <f t="shared" ca="1" si="5"/>
        <v>1.0465237566948185</v>
      </c>
      <c r="L21" s="71"/>
    </row>
    <row r="22" spans="1:12" x14ac:dyDescent="0.25">
      <c r="A22" s="3">
        <v>5</v>
      </c>
      <c r="B22" s="9">
        <f t="shared" ca="1" si="0"/>
        <v>27920.045955258156</v>
      </c>
      <c r="C22" s="9"/>
      <c r="D22" s="10">
        <f t="shared" ca="1" si="2"/>
        <v>0.75815683764623665</v>
      </c>
      <c r="E22" s="11">
        <f t="shared" ca="1" si="3"/>
        <v>8.7946193166963447</v>
      </c>
      <c r="F22" s="3"/>
      <c r="G22" s="6">
        <v>5</v>
      </c>
      <c r="H22" s="13">
        <f t="shared" ca="1" si="1"/>
        <v>6900.4896271638463</v>
      </c>
      <c r="I22" s="9"/>
      <c r="J22" s="10">
        <f t="shared" ca="1" si="4"/>
        <v>0.34377299654696869</v>
      </c>
      <c r="K22" s="11">
        <f t="shared" ca="1" si="5"/>
        <v>1.3750919861878748</v>
      </c>
      <c r="L22" s="71"/>
    </row>
    <row r="23" spans="1:12" x14ac:dyDescent="0.25">
      <c r="A23" s="3">
        <v>6</v>
      </c>
      <c r="B23" s="9">
        <f t="shared" ca="1" si="0"/>
        <v>27924.345955258155</v>
      </c>
      <c r="C23" s="9"/>
      <c r="D23" s="10">
        <f t="shared" ca="1" si="2"/>
        <v>0.34582130480677464</v>
      </c>
      <c r="E23" s="11">
        <f t="shared" ca="1" si="3"/>
        <v>4.0115271357585858</v>
      </c>
      <c r="F23" s="3"/>
      <c r="G23" s="6">
        <v>6</v>
      </c>
      <c r="H23" s="13">
        <f t="shared" ca="1" si="1"/>
        <v>6929.5146271638459</v>
      </c>
      <c r="I23" s="9"/>
      <c r="J23" s="10">
        <f t="shared" ca="1" si="4"/>
        <v>0.65461120702980535</v>
      </c>
      <c r="K23" s="11">
        <f t="shared" ca="1" si="5"/>
        <v>2.6184448281192214</v>
      </c>
      <c r="L23" s="71"/>
    </row>
    <row r="24" spans="1:12" x14ac:dyDescent="0.25">
      <c r="A24" s="3">
        <v>7</v>
      </c>
      <c r="B24" s="9">
        <f t="shared" ca="1" si="0"/>
        <v>27928.645955258155</v>
      </c>
      <c r="C24" s="9"/>
      <c r="D24" s="10">
        <f t="shared" ca="1" si="2"/>
        <v>2.7459951437509456E-2</v>
      </c>
      <c r="E24" s="11">
        <f t="shared" ca="1" si="3"/>
        <v>0.3185354366751097</v>
      </c>
      <c r="F24" s="3"/>
      <c r="G24" s="6">
        <v>7</v>
      </c>
      <c r="H24" s="13">
        <f t="shared" ca="1" si="1"/>
        <v>6958.5396271638456</v>
      </c>
      <c r="I24" s="9"/>
      <c r="J24" s="10">
        <f t="shared" ca="1" si="4"/>
        <v>0.18322577683264085</v>
      </c>
      <c r="K24" s="11">
        <f t="shared" ca="1" si="5"/>
        <v>0.73290310733056341</v>
      </c>
      <c r="L24" s="71"/>
    </row>
    <row r="25" spans="1:12" x14ac:dyDescent="0.25">
      <c r="A25" s="3">
        <v>8</v>
      </c>
      <c r="B25" s="9">
        <f t="shared" ca="1" si="0"/>
        <v>27932.945955258154</v>
      </c>
      <c r="C25" s="9"/>
      <c r="D25" s="10">
        <f t="shared" ca="1" si="2"/>
        <v>0.57306286008936813</v>
      </c>
      <c r="E25" s="11">
        <f t="shared" ca="1" si="3"/>
        <v>6.6475291770366702</v>
      </c>
      <c r="F25" s="3"/>
      <c r="G25" s="6">
        <v>8</v>
      </c>
      <c r="H25" s="13">
        <f t="shared" ca="1" si="1"/>
        <v>6987.5646271638461</v>
      </c>
      <c r="I25" s="9"/>
      <c r="J25" s="10">
        <f t="shared" ca="1" si="4"/>
        <v>0.57678080495721862</v>
      </c>
      <c r="K25" s="11">
        <f t="shared" ca="1" si="5"/>
        <v>2.3071232198288745</v>
      </c>
      <c r="L25" s="71"/>
    </row>
    <row r="26" spans="1:12" x14ac:dyDescent="0.25">
      <c r="A26" s="3">
        <v>9</v>
      </c>
      <c r="B26" s="9">
        <f t="shared" ca="1" si="0"/>
        <v>27937.245955258157</v>
      </c>
      <c r="C26" s="9"/>
      <c r="D26" s="10">
        <f t="shared" ca="1" si="2"/>
        <v>0.88484224948001144</v>
      </c>
      <c r="E26" s="11">
        <f t="shared" ca="1" si="3"/>
        <v>10.264170093968133</v>
      </c>
      <c r="F26" s="3"/>
      <c r="G26" s="6">
        <v>9</v>
      </c>
      <c r="H26" s="13">
        <f t="shared" ca="1" si="1"/>
        <v>7016.5896271638458</v>
      </c>
      <c r="I26" s="9"/>
      <c r="J26" s="10">
        <f t="shared" ca="1" si="4"/>
        <v>5.6711072238078808E-2</v>
      </c>
      <c r="K26" s="11">
        <f t="shared" ca="1" si="5"/>
        <v>0.22684428895231523</v>
      </c>
      <c r="L26" s="71"/>
    </row>
    <row r="27" spans="1:12" x14ac:dyDescent="0.25">
      <c r="A27" s="3">
        <v>10</v>
      </c>
      <c r="B27" s="9">
        <f t="shared" ca="1" si="0"/>
        <v>27941.545955258156</v>
      </c>
      <c r="C27" s="9"/>
      <c r="D27" s="10">
        <f t="shared" ca="1" si="2"/>
        <v>0.44286205395923772</v>
      </c>
      <c r="E27" s="11">
        <f t="shared" ca="1" si="3"/>
        <v>5.1371998259271576</v>
      </c>
      <c r="F27" s="3"/>
      <c r="G27" s="6">
        <v>10</v>
      </c>
      <c r="H27" s="13">
        <f t="shared" ca="1" si="1"/>
        <v>7045.6146271638463</v>
      </c>
      <c r="I27" s="9"/>
      <c r="J27" s="10">
        <f t="shared" ca="1" si="4"/>
        <v>0.65932457231833796</v>
      </c>
      <c r="K27" s="11">
        <f t="shared" ca="1" si="5"/>
        <v>2.6372982892733519</v>
      </c>
      <c r="L27" s="71"/>
    </row>
    <row r="28" spans="1:12" x14ac:dyDescent="0.25">
      <c r="A28" s="3">
        <v>11</v>
      </c>
      <c r="B28" s="9">
        <f t="shared" ca="1" si="0"/>
        <v>27945.845955258155</v>
      </c>
      <c r="C28" s="9"/>
      <c r="D28" s="10">
        <f t="shared" ca="1" si="2"/>
        <v>0.88017575227272693</v>
      </c>
      <c r="E28" s="11">
        <f t="shared" ca="1" si="3"/>
        <v>10.210038726363631</v>
      </c>
      <c r="F28" s="3"/>
      <c r="G28" s="6">
        <v>11</v>
      </c>
      <c r="H28" s="13">
        <f t="shared" ca="1" si="1"/>
        <v>7074.6396271638459</v>
      </c>
      <c r="I28" s="9"/>
      <c r="J28" s="10">
        <f t="shared" ca="1" si="4"/>
        <v>0.22392774320375053</v>
      </c>
      <c r="K28" s="11">
        <f t="shared" ca="1" si="5"/>
        <v>0.89571097281500212</v>
      </c>
      <c r="L28" s="71"/>
    </row>
    <row r="29" spans="1:12" x14ac:dyDescent="0.25">
      <c r="A29" s="3">
        <v>12</v>
      </c>
      <c r="B29" s="9">
        <f t="shared" ca="1" si="0"/>
        <v>27950.145955258155</v>
      </c>
      <c r="C29" s="9"/>
      <c r="D29" s="10">
        <f t="shared" ca="1" si="2"/>
        <v>2.1980168651157594E-2</v>
      </c>
      <c r="E29" s="11">
        <f t="shared" ca="1" si="3"/>
        <v>0.25496995635342806</v>
      </c>
      <c r="F29" s="3"/>
      <c r="G29" s="6">
        <v>12</v>
      </c>
      <c r="H29" s="13">
        <f t="shared" ca="1" si="1"/>
        <v>7103.6646271638456</v>
      </c>
      <c r="I29" s="9"/>
      <c r="J29" s="10">
        <f t="shared" ca="1" si="4"/>
        <v>0.10419759893650238</v>
      </c>
      <c r="K29" s="11">
        <f t="shared" ca="1" si="5"/>
        <v>0.41679039574600951</v>
      </c>
      <c r="L29" s="71"/>
    </row>
    <row r="30" spans="1:12" x14ac:dyDescent="0.25">
      <c r="A30" s="3">
        <v>13</v>
      </c>
      <c r="B30" s="9">
        <f t="shared" ca="1" si="0"/>
        <v>27954.445955258154</v>
      </c>
      <c r="C30" s="9"/>
      <c r="D30" s="10">
        <f t="shared" ca="1" si="2"/>
        <v>0.36127458665254852</v>
      </c>
      <c r="E30" s="11">
        <f t="shared" ca="1" si="3"/>
        <v>4.1907852051695631</v>
      </c>
      <c r="F30" s="3"/>
      <c r="G30" s="6">
        <v>13</v>
      </c>
      <c r="H30" s="13">
        <f t="shared" ca="1" si="1"/>
        <v>7132.6896271638461</v>
      </c>
      <c r="I30" s="9"/>
      <c r="J30" s="10">
        <f t="shared" ca="1" si="4"/>
        <v>0.74483665971715551</v>
      </c>
      <c r="K30" s="11">
        <f t="shared" ca="1" si="5"/>
        <v>2.9793466388686221</v>
      </c>
      <c r="L30" s="71"/>
    </row>
    <row r="31" spans="1:12" x14ac:dyDescent="0.25">
      <c r="A31" s="3">
        <v>14</v>
      </c>
      <c r="B31" s="9">
        <f t="shared" ca="1" si="0"/>
        <v>27958.745955258157</v>
      </c>
      <c r="C31" s="9"/>
      <c r="D31" s="10">
        <f t="shared" ca="1" si="2"/>
        <v>0.85049004644733173</v>
      </c>
      <c r="E31" s="11">
        <f t="shared" ca="1" si="3"/>
        <v>9.8656845387890471</v>
      </c>
      <c r="F31" s="3"/>
      <c r="G31" s="6">
        <v>14</v>
      </c>
      <c r="H31" s="13">
        <f t="shared" ca="1" si="1"/>
        <v>7161.7146271638458</v>
      </c>
      <c r="I31" s="9"/>
      <c r="J31" s="10">
        <f t="shared" ca="1" si="4"/>
        <v>7.6058187783121456E-2</v>
      </c>
      <c r="K31" s="11">
        <f t="shared" ca="1" si="5"/>
        <v>0.30423275113248582</v>
      </c>
      <c r="L31" s="71"/>
    </row>
    <row r="32" spans="1:12" x14ac:dyDescent="0.25">
      <c r="A32" s="3">
        <v>15</v>
      </c>
      <c r="B32" s="9">
        <f t="shared" ca="1" si="0"/>
        <v>27963.045955258156</v>
      </c>
      <c r="C32" s="9"/>
      <c r="D32" s="10">
        <f t="shared" ca="1" si="2"/>
        <v>0.59928466264849756</v>
      </c>
      <c r="E32" s="11">
        <f t="shared" ca="1" si="3"/>
        <v>6.9517020867225714</v>
      </c>
      <c r="F32" s="3"/>
      <c r="G32" s="6">
        <v>15</v>
      </c>
      <c r="H32" s="13">
        <f t="shared" ca="1" si="1"/>
        <v>7190.7396271638463</v>
      </c>
      <c r="I32" s="9"/>
      <c r="J32" s="10">
        <f t="shared" ca="1" si="4"/>
        <v>0.21585914809458029</v>
      </c>
      <c r="K32" s="11">
        <f t="shared" ca="1" si="5"/>
        <v>0.86343659237832115</v>
      </c>
      <c r="L32" s="71"/>
    </row>
    <row r="33" spans="1:12" x14ac:dyDescent="0.25">
      <c r="A33" s="3">
        <v>16</v>
      </c>
      <c r="B33" s="9">
        <f t="shared" ca="1" si="0"/>
        <v>27967.345955258155</v>
      </c>
      <c r="C33" s="9"/>
      <c r="D33" s="10">
        <f t="shared" ca="1" si="2"/>
        <v>0.24427668779305856</v>
      </c>
      <c r="E33" s="11">
        <f t="shared" ca="1" si="3"/>
        <v>2.833609578399479</v>
      </c>
      <c r="F33" s="3"/>
      <c r="G33" s="6">
        <v>16</v>
      </c>
      <c r="H33" s="13">
        <f t="shared" ca="1" si="1"/>
        <v>7219.7646271638459</v>
      </c>
      <c r="I33" s="9"/>
      <c r="J33" s="10">
        <f t="shared" ca="1" si="4"/>
        <v>0.44466126669898409</v>
      </c>
      <c r="K33" s="11">
        <f t="shared" ca="1" si="5"/>
        <v>1.7786450667959364</v>
      </c>
      <c r="L33" s="71"/>
    </row>
    <row r="34" spans="1:12" x14ac:dyDescent="0.25">
      <c r="A34" s="3">
        <v>17</v>
      </c>
      <c r="B34" s="9">
        <f t="shared" ca="1" si="0"/>
        <v>27971.645955258155</v>
      </c>
      <c r="C34" s="9"/>
      <c r="D34" s="10">
        <f t="shared" ca="1" si="2"/>
        <v>0.99068383759997036</v>
      </c>
      <c r="E34" s="11">
        <f t="shared" ca="1" si="3"/>
        <v>11.491932516159656</v>
      </c>
      <c r="F34" s="3"/>
      <c r="G34" s="6">
        <v>17</v>
      </c>
      <c r="H34" s="13">
        <f t="shared" ca="1" si="1"/>
        <v>7248.7896271638456</v>
      </c>
      <c r="I34" s="9"/>
      <c r="J34" s="10">
        <f t="shared" ca="1" si="4"/>
        <v>0.47324519315259606</v>
      </c>
      <c r="K34" s="11">
        <f t="shared" ca="1" si="5"/>
        <v>1.8929807726103842</v>
      </c>
      <c r="L34" s="71"/>
    </row>
    <row r="35" spans="1:12" x14ac:dyDescent="0.25">
      <c r="A35" s="3">
        <v>18</v>
      </c>
      <c r="B35" s="9">
        <f t="shared" ca="1" si="0"/>
        <v>27975.945955258154</v>
      </c>
      <c r="C35" s="9"/>
      <c r="D35" s="10">
        <f t="shared" ca="1" si="2"/>
        <v>6.0885578418163888E-2</v>
      </c>
      <c r="E35" s="11">
        <f t="shared" ca="1" si="3"/>
        <v>0.7062727096507011</v>
      </c>
      <c r="F35" s="3"/>
      <c r="G35" s="6">
        <v>18</v>
      </c>
      <c r="H35" s="13">
        <f t="shared" ca="1" si="1"/>
        <v>7277.8146271638461</v>
      </c>
      <c r="I35" s="9"/>
      <c r="J35" s="10">
        <f t="shared" ca="1" si="4"/>
        <v>5.4869194950488698E-3</v>
      </c>
      <c r="K35" s="11">
        <f t="shared" ca="1" si="5"/>
        <v>2.1947677980195479E-2</v>
      </c>
      <c r="L35" s="71"/>
    </row>
    <row r="36" spans="1:12" x14ac:dyDescent="0.25">
      <c r="A36" s="3">
        <v>19</v>
      </c>
      <c r="B36" s="9">
        <f t="shared" ca="1" si="0"/>
        <v>27980.245955258157</v>
      </c>
      <c r="C36" s="9"/>
      <c r="D36" s="10">
        <f t="shared" ca="1" si="2"/>
        <v>0.84956273261908399</v>
      </c>
      <c r="E36" s="11">
        <f t="shared" ca="1" si="3"/>
        <v>9.8549276983813741</v>
      </c>
      <c r="F36" s="3"/>
      <c r="G36" s="6">
        <v>19</v>
      </c>
      <c r="H36" s="13">
        <f t="shared" ca="1" si="1"/>
        <v>7306.8396271638458</v>
      </c>
      <c r="I36" s="9"/>
      <c r="J36" s="10">
        <f t="shared" ca="1" si="4"/>
        <v>0.11499072633761642</v>
      </c>
      <c r="K36" s="11">
        <f t="shared" ca="1" si="5"/>
        <v>0.45996290535046569</v>
      </c>
      <c r="L36" s="71"/>
    </row>
    <row r="37" spans="1:12" x14ac:dyDescent="0.25">
      <c r="A37" s="3">
        <v>20</v>
      </c>
      <c r="B37" s="9">
        <f t="shared" ca="1" si="0"/>
        <v>27984.545955258156</v>
      </c>
      <c r="C37" s="9"/>
      <c r="D37" s="10">
        <f t="shared" ca="1" si="2"/>
        <v>0.58980168483380691</v>
      </c>
      <c r="E37" s="11">
        <f t="shared" ca="1" si="3"/>
        <v>6.84169954407216</v>
      </c>
      <c r="F37" s="3"/>
      <c r="G37" s="6">
        <v>20</v>
      </c>
      <c r="H37" s="13">
        <f t="shared" ca="1" si="1"/>
        <v>7335.8646271638463</v>
      </c>
      <c r="I37" s="9"/>
      <c r="J37" s="10">
        <f t="shared" ca="1" si="4"/>
        <v>0.77242797419302311</v>
      </c>
      <c r="K37" s="11">
        <f t="shared" ca="1" si="5"/>
        <v>3.0897118967720925</v>
      </c>
      <c r="L37" s="71"/>
    </row>
    <row r="38" spans="1:12" x14ac:dyDescent="0.25">
      <c r="A38" s="3">
        <v>21</v>
      </c>
      <c r="B38" s="9">
        <f t="shared" ca="1" si="0"/>
        <v>27988.845955258155</v>
      </c>
      <c r="C38" s="9"/>
      <c r="D38" s="10">
        <f t="shared" ca="1" si="2"/>
        <v>0.73738780015053851</v>
      </c>
      <c r="E38" s="11">
        <f t="shared" ca="1" si="3"/>
        <v>8.5536984817462471</v>
      </c>
      <c r="F38" s="3"/>
      <c r="G38" s="6">
        <v>21</v>
      </c>
      <c r="H38" s="13">
        <f t="shared" ca="1" si="1"/>
        <v>7364.8896271638459</v>
      </c>
      <c r="I38" s="9"/>
      <c r="J38" s="10">
        <f t="shared" ca="1" si="4"/>
        <v>6.4905617471789245E-2</v>
      </c>
      <c r="K38" s="11">
        <f t="shared" ca="1" si="5"/>
        <v>0.25962246988715698</v>
      </c>
      <c r="L38" s="71"/>
    </row>
    <row r="39" spans="1:12" x14ac:dyDescent="0.25">
      <c r="A39" s="3">
        <v>22</v>
      </c>
      <c r="B39" s="9">
        <f t="shared" ca="1" si="0"/>
        <v>27993.145955258155</v>
      </c>
      <c r="C39" s="9"/>
      <c r="D39" s="10">
        <f t="shared" ca="1" si="2"/>
        <v>0.11191723933847131</v>
      </c>
      <c r="E39" s="11">
        <f t="shared" ca="1" si="3"/>
        <v>1.2982399763262671</v>
      </c>
      <c r="F39" s="3"/>
      <c r="G39" s="6">
        <v>22</v>
      </c>
      <c r="H39" s="13">
        <f t="shared" ca="1" si="1"/>
        <v>7393.9146271638456</v>
      </c>
      <c r="I39" s="9"/>
      <c r="J39" s="10">
        <f t="shared" ca="1" si="4"/>
        <v>0.83816933588227915</v>
      </c>
      <c r="K39" s="11">
        <f t="shared" ca="1" si="5"/>
        <v>3.3526773435291166</v>
      </c>
      <c r="L39" s="71"/>
    </row>
    <row r="40" spans="1:12" x14ac:dyDescent="0.25">
      <c r="A40" s="3">
        <v>23</v>
      </c>
      <c r="B40" s="9">
        <f t="shared" ca="1" si="0"/>
        <v>27997.445955258154</v>
      </c>
      <c r="C40" s="9"/>
      <c r="D40" s="10">
        <f t="shared" ca="1" si="2"/>
        <v>0.68046180753896623</v>
      </c>
      <c r="E40" s="11">
        <f t="shared" ca="1" si="3"/>
        <v>7.8933569674520081</v>
      </c>
      <c r="F40" s="3"/>
      <c r="G40" s="6">
        <v>23</v>
      </c>
      <c r="H40" s="13">
        <f t="shared" ca="1" si="1"/>
        <v>7422.9396271638461</v>
      </c>
      <c r="I40" s="9"/>
      <c r="J40" s="10">
        <f t="shared" ca="1" si="4"/>
        <v>0.95232945527160662</v>
      </c>
      <c r="K40" s="11">
        <f t="shared" ca="1" si="5"/>
        <v>3.8093178210864265</v>
      </c>
      <c r="L40" s="71"/>
    </row>
    <row r="41" spans="1:12" x14ac:dyDescent="0.25">
      <c r="A41" s="3">
        <v>24</v>
      </c>
      <c r="B41" s="9">
        <f t="shared" ca="1" si="0"/>
        <v>28001.745955258157</v>
      </c>
      <c r="C41" s="9"/>
      <c r="D41" s="10">
        <f t="shared" ca="1" si="2"/>
        <v>0.58466050628526622</v>
      </c>
      <c r="E41" s="11">
        <f t="shared" ca="1" si="3"/>
        <v>6.7820618729090878</v>
      </c>
      <c r="F41" s="3"/>
      <c r="G41" s="6">
        <v>24</v>
      </c>
      <c r="H41" s="13">
        <f t="shared" ca="1" si="1"/>
        <v>7451.9646271638458</v>
      </c>
      <c r="I41" s="9"/>
      <c r="J41" s="10">
        <f t="shared" ca="1" si="4"/>
        <v>0.99758626108302451</v>
      </c>
      <c r="K41" s="11">
        <f t="shared" ca="1" si="5"/>
        <v>3.990345044332098</v>
      </c>
      <c r="L41" s="71"/>
    </row>
    <row r="42" spans="1:12" x14ac:dyDescent="0.25">
      <c r="A42" s="3">
        <v>25</v>
      </c>
      <c r="B42" s="9">
        <f t="shared" ca="1" si="0"/>
        <v>28006.045955258156</v>
      </c>
      <c r="C42" s="9"/>
      <c r="D42" s="10">
        <f t="shared" ca="1" si="2"/>
        <v>0.55795050512855437</v>
      </c>
      <c r="E42" s="11">
        <f t="shared" ca="1" si="3"/>
        <v>6.472225859491231</v>
      </c>
      <c r="F42" s="3"/>
      <c r="G42" s="6">
        <v>25</v>
      </c>
      <c r="H42" s="13">
        <f t="shared" ca="1" si="1"/>
        <v>7480.9896271638463</v>
      </c>
      <c r="I42" s="9"/>
      <c r="J42" s="10">
        <f t="shared" ca="1" si="4"/>
        <v>0.10373845672410831</v>
      </c>
      <c r="K42" s="11">
        <f t="shared" ca="1" si="5"/>
        <v>0.41495382689643323</v>
      </c>
      <c r="L42" s="71"/>
    </row>
    <row r="43" spans="1:12" x14ac:dyDescent="0.25">
      <c r="A43" s="3">
        <v>26</v>
      </c>
      <c r="B43" s="9">
        <f t="shared" ca="1" si="0"/>
        <v>28010.345955258155</v>
      </c>
      <c r="C43" s="9"/>
      <c r="D43" s="10">
        <f t="shared" ca="1" si="2"/>
        <v>0.5689788261748101</v>
      </c>
      <c r="E43" s="11">
        <f t="shared" ca="1" si="3"/>
        <v>6.6001543836277969</v>
      </c>
      <c r="F43" s="3"/>
      <c r="G43" s="6">
        <v>26</v>
      </c>
      <c r="H43" s="13">
        <f t="shared" ca="1" si="1"/>
        <v>7510.0146271638459</v>
      </c>
      <c r="I43" s="9"/>
      <c r="J43" s="10">
        <f t="shared" ca="1" si="4"/>
        <v>0.27004969070110851</v>
      </c>
      <c r="K43" s="11">
        <f t="shared" ca="1" si="5"/>
        <v>1.0801987628044341</v>
      </c>
      <c r="L43" s="71"/>
    </row>
    <row r="44" spans="1:12" x14ac:dyDescent="0.25">
      <c r="A44" s="3">
        <v>27</v>
      </c>
      <c r="B44" s="9">
        <f t="shared" ca="1" si="0"/>
        <v>28014.645955258155</v>
      </c>
      <c r="C44" s="9"/>
      <c r="D44" s="10">
        <f t="shared" ca="1" si="2"/>
        <v>0.6891387883238338</v>
      </c>
      <c r="E44" s="11">
        <f t="shared" ca="1" si="3"/>
        <v>7.9940099445564714</v>
      </c>
      <c r="F44" s="3"/>
      <c r="G44" s="6">
        <v>27</v>
      </c>
      <c r="H44" s="13">
        <f t="shared" ca="1" si="1"/>
        <v>7539.0396271638456</v>
      </c>
      <c r="I44" s="9"/>
      <c r="J44" s="10">
        <f t="shared" ca="1" si="4"/>
        <v>4.1546075479107825E-2</v>
      </c>
      <c r="K44" s="11">
        <f t="shared" ca="1" si="5"/>
        <v>0.1661843019164313</v>
      </c>
      <c r="L44" s="71"/>
    </row>
    <row r="45" spans="1:12" x14ac:dyDescent="0.25">
      <c r="A45" s="3">
        <v>28</v>
      </c>
      <c r="B45" s="9">
        <f t="shared" ca="1" si="0"/>
        <v>28018.945955258154</v>
      </c>
      <c r="C45" s="9"/>
      <c r="D45" s="10">
        <f t="shared" ca="1" si="2"/>
        <v>0.70572190886414676</v>
      </c>
      <c r="E45" s="11">
        <f t="shared" ca="1" si="3"/>
        <v>8.1863741428241017</v>
      </c>
      <c r="F45" s="3"/>
      <c r="G45" s="6">
        <v>28</v>
      </c>
      <c r="H45" s="13">
        <f t="shared" ca="1" si="1"/>
        <v>7568.0646271638461</v>
      </c>
      <c r="I45" s="9"/>
      <c r="J45" s="10">
        <f t="shared" ca="1" si="4"/>
        <v>0.75179675342683683</v>
      </c>
      <c r="K45" s="11">
        <f t="shared" ca="1" si="5"/>
        <v>3.0071870137073473</v>
      </c>
      <c r="L45" s="71"/>
    </row>
    <row r="46" spans="1:12" x14ac:dyDescent="0.25">
      <c r="A46" s="3">
        <v>29</v>
      </c>
      <c r="B46" s="9">
        <f t="shared" ca="1" si="0"/>
        <v>28023.245955258157</v>
      </c>
      <c r="C46" s="9"/>
      <c r="D46" s="10">
        <f t="shared" ca="1" si="2"/>
        <v>0.54673751963132988</v>
      </c>
      <c r="E46" s="11">
        <f t="shared" ca="1" si="3"/>
        <v>6.3421552277234268</v>
      </c>
      <c r="F46" s="3"/>
      <c r="G46" s="6">
        <v>29</v>
      </c>
      <c r="H46" s="13">
        <f t="shared" ca="1" si="1"/>
        <v>7597.0896271638458</v>
      </c>
      <c r="I46" s="9"/>
      <c r="J46" s="10">
        <f t="shared" ca="1" si="4"/>
        <v>0.55808550914076704</v>
      </c>
      <c r="K46" s="11">
        <f t="shared" ca="1" si="5"/>
        <v>2.2323420365630682</v>
      </c>
      <c r="L46" s="71"/>
    </row>
    <row r="47" spans="1:12" x14ac:dyDescent="0.25">
      <c r="A47" s="3">
        <v>30</v>
      </c>
      <c r="B47" s="9">
        <f t="shared" ca="1" si="0"/>
        <v>28027.545955258156</v>
      </c>
      <c r="C47" s="9"/>
      <c r="D47" s="10">
        <f t="shared" ca="1" si="2"/>
        <v>0.10703693706717143</v>
      </c>
      <c r="E47" s="11">
        <f t="shared" ca="1" si="3"/>
        <v>1.2416284699791886</v>
      </c>
      <c r="F47" s="3"/>
      <c r="G47" s="6">
        <v>30</v>
      </c>
      <c r="H47" s="13">
        <f t="shared" ca="1" si="1"/>
        <v>7626.1146271638463</v>
      </c>
      <c r="I47" s="9"/>
      <c r="J47" s="10">
        <f t="shared" ca="1" si="4"/>
        <v>0.92190470475456643</v>
      </c>
      <c r="K47" s="11">
        <f t="shared" ca="1" si="5"/>
        <v>3.6876188190182657</v>
      </c>
      <c r="L47" s="71"/>
    </row>
    <row r="48" spans="1:12" x14ac:dyDescent="0.25">
      <c r="A48" s="3">
        <v>31</v>
      </c>
      <c r="B48" s="9">
        <f t="shared" ca="1" si="0"/>
        <v>28031.845955258155</v>
      </c>
      <c r="C48" s="9"/>
      <c r="D48" s="10">
        <f t="shared" ca="1" si="2"/>
        <v>0.62092221177586315</v>
      </c>
      <c r="E48" s="11">
        <f t="shared" ca="1" si="3"/>
        <v>7.2026976566000123</v>
      </c>
      <c r="F48" s="3"/>
      <c r="G48" s="6">
        <v>31</v>
      </c>
      <c r="H48" s="13">
        <f t="shared" ca="1" si="1"/>
        <v>7655.1396271638459</v>
      </c>
      <c r="I48" s="9"/>
      <c r="J48" s="10">
        <f t="shared" ca="1" si="4"/>
        <v>0.41390188173203513</v>
      </c>
      <c r="K48" s="11">
        <f t="shared" ca="1" si="5"/>
        <v>1.6556075269281405</v>
      </c>
      <c r="L48" s="71"/>
    </row>
    <row r="49" spans="1:12" x14ac:dyDescent="0.25">
      <c r="A49" s="3">
        <v>32</v>
      </c>
      <c r="B49" s="9">
        <f t="shared" ca="1" si="0"/>
        <v>28036.145955258155</v>
      </c>
      <c r="C49" s="9"/>
      <c r="D49" s="10">
        <f t="shared" ca="1" si="2"/>
        <v>0.90781122807822512</v>
      </c>
      <c r="E49" s="11">
        <f t="shared" ca="1" si="3"/>
        <v>10.530610245707411</v>
      </c>
      <c r="F49" s="3"/>
      <c r="G49" s="6">
        <v>32</v>
      </c>
      <c r="H49" s="13">
        <f t="shared" ca="1" si="1"/>
        <v>7684.1646271638456</v>
      </c>
      <c r="I49" s="9"/>
      <c r="J49" s="10">
        <f t="shared" ca="1" si="4"/>
        <v>0.5704967631682174</v>
      </c>
      <c r="K49" s="11">
        <f t="shared" ca="1" si="5"/>
        <v>2.2819870526728696</v>
      </c>
      <c r="L49" s="71"/>
    </row>
    <row r="50" spans="1:12" x14ac:dyDescent="0.25">
      <c r="A50" s="3">
        <v>33</v>
      </c>
      <c r="B50" s="9">
        <f t="shared" ca="1" si="0"/>
        <v>28040.445955258154</v>
      </c>
      <c r="C50" s="9"/>
      <c r="D50" s="10">
        <f t="shared" ca="1" si="2"/>
        <v>0.97540046849892381</v>
      </c>
      <c r="E50" s="11">
        <f t="shared" ca="1" si="3"/>
        <v>11.314645434587517</v>
      </c>
      <c r="F50" s="3"/>
      <c r="G50" s="6">
        <v>33</v>
      </c>
      <c r="H50" s="13">
        <f t="shared" ca="1" si="1"/>
        <v>7713.1896271638461</v>
      </c>
      <c r="I50" s="9"/>
      <c r="J50" s="10">
        <f t="shared" ca="1" si="4"/>
        <v>0.30803644687696652</v>
      </c>
      <c r="K50" s="11">
        <f t="shared" ca="1" si="5"/>
        <v>1.2321457875078661</v>
      </c>
      <c r="L50" s="71"/>
    </row>
    <row r="51" spans="1:12" x14ac:dyDescent="0.25">
      <c r="A51" s="3">
        <v>34</v>
      </c>
      <c r="B51" s="9">
        <f t="shared" ca="1" si="0"/>
        <v>28044.745955258157</v>
      </c>
      <c r="C51" s="9"/>
      <c r="D51" s="10">
        <f t="shared" ca="1" si="2"/>
        <v>0.74023219713532773</v>
      </c>
      <c r="E51" s="11">
        <f t="shared" ca="1" si="3"/>
        <v>8.5866934867698017</v>
      </c>
      <c r="F51" s="3"/>
      <c r="G51" s="6">
        <v>34</v>
      </c>
      <c r="H51" s="13">
        <f t="shared" ca="1" si="1"/>
        <v>7742.2146271638458</v>
      </c>
      <c r="I51" s="9"/>
      <c r="J51" s="10">
        <f t="shared" ca="1" si="4"/>
        <v>0.48529341967861195</v>
      </c>
      <c r="K51" s="11">
        <f t="shared" ca="1" si="5"/>
        <v>1.9411736787144478</v>
      </c>
      <c r="L51" s="71"/>
    </row>
    <row r="52" spans="1:12" x14ac:dyDescent="0.25">
      <c r="A52" s="3">
        <v>35</v>
      </c>
      <c r="B52" s="9">
        <f t="shared" ca="1" si="0"/>
        <v>28049.045955258156</v>
      </c>
      <c r="C52" s="9"/>
      <c r="D52" s="10">
        <f t="shared" ca="1" si="2"/>
        <v>0.86709883037879798</v>
      </c>
      <c r="E52" s="11">
        <f t="shared" ca="1" si="3"/>
        <v>10.058346432394057</v>
      </c>
      <c r="F52" s="3"/>
      <c r="G52" s="6">
        <v>35</v>
      </c>
      <c r="H52" s="13">
        <f t="shared" ca="1" si="1"/>
        <v>7771.2396271638463</v>
      </c>
      <c r="I52" s="9"/>
      <c r="J52" s="10">
        <f t="shared" ca="1" si="4"/>
        <v>0.5420405370906225</v>
      </c>
      <c r="K52" s="11">
        <f t="shared" ca="1" si="5"/>
        <v>2.16816214836249</v>
      </c>
      <c r="L52" s="71"/>
    </row>
    <row r="53" spans="1:12" x14ac:dyDescent="0.25">
      <c r="A53" s="3">
        <v>36</v>
      </c>
      <c r="B53" s="9">
        <f t="shared" ca="1" si="0"/>
        <v>28053.345955258155</v>
      </c>
      <c r="C53" s="9"/>
      <c r="D53" s="10">
        <f t="shared" ca="1" si="2"/>
        <v>2.9029482734978518E-2</v>
      </c>
      <c r="E53" s="11">
        <f t="shared" ca="1" si="3"/>
        <v>0.33674199972575081</v>
      </c>
      <c r="F53" s="3"/>
      <c r="G53" s="6">
        <v>36</v>
      </c>
      <c r="H53" s="13">
        <f t="shared" ca="1" si="1"/>
        <v>7800.2646271638459</v>
      </c>
      <c r="I53" s="9"/>
      <c r="J53" s="10">
        <f t="shared" ca="1" si="4"/>
        <v>0.21836155916823885</v>
      </c>
      <c r="K53" s="11">
        <f t="shared" ca="1" si="5"/>
        <v>0.8734462366729554</v>
      </c>
      <c r="L53" s="71"/>
    </row>
    <row r="54" spans="1:12" x14ac:dyDescent="0.25">
      <c r="A54" s="3">
        <v>37</v>
      </c>
      <c r="B54" s="9">
        <f t="shared" ca="1" si="0"/>
        <v>28057.645955258155</v>
      </c>
      <c r="C54" s="9"/>
      <c r="D54" s="10">
        <f t="shared" ca="1" si="2"/>
        <v>0.44970716632972729</v>
      </c>
      <c r="E54" s="11">
        <f t="shared" ca="1" si="3"/>
        <v>5.2166031294248363</v>
      </c>
      <c r="F54" s="3"/>
      <c r="G54" s="6">
        <v>37</v>
      </c>
      <c r="H54" s="13">
        <f t="shared" ca="1" si="1"/>
        <v>7829.2896271638456</v>
      </c>
      <c r="I54" s="9"/>
      <c r="J54" s="10">
        <f t="shared" ca="1" si="4"/>
        <v>0.88496737988752849</v>
      </c>
      <c r="K54" s="11">
        <f t="shared" ca="1" si="5"/>
        <v>3.539869519550114</v>
      </c>
      <c r="L54" s="71"/>
    </row>
    <row r="55" spans="1:12" x14ac:dyDescent="0.25">
      <c r="A55" s="3">
        <v>38</v>
      </c>
      <c r="B55" s="9">
        <f t="shared" ca="1" si="0"/>
        <v>28061.945955258154</v>
      </c>
      <c r="C55" s="9"/>
      <c r="D55" s="10">
        <f t="shared" ca="1" si="2"/>
        <v>0.80976878619960402</v>
      </c>
      <c r="E55" s="11">
        <f t="shared" ca="1" si="3"/>
        <v>9.3933179199154058</v>
      </c>
      <c r="F55" s="3"/>
      <c r="G55" s="6">
        <v>38</v>
      </c>
      <c r="H55" s="13">
        <f t="shared" ca="1" si="1"/>
        <v>7858.3146271638461</v>
      </c>
      <c r="I55" s="9"/>
      <c r="J55" s="10">
        <f t="shared" ca="1" si="4"/>
        <v>0.75621542040710243</v>
      </c>
      <c r="K55" s="11">
        <f t="shared" ca="1" si="5"/>
        <v>3.0248616816284097</v>
      </c>
      <c r="L55" s="71"/>
    </row>
    <row r="56" spans="1:12" x14ac:dyDescent="0.25">
      <c r="A56" s="3">
        <v>39</v>
      </c>
      <c r="B56" s="9">
        <f t="shared" ca="1" si="0"/>
        <v>28066.245955258157</v>
      </c>
      <c r="C56" s="9"/>
      <c r="D56" s="10">
        <f t="shared" ca="1" si="2"/>
        <v>0.53498298654027177</v>
      </c>
      <c r="E56" s="11">
        <f t="shared" ca="1" si="3"/>
        <v>6.2058026438671519</v>
      </c>
      <c r="F56" s="3"/>
      <c r="G56" s="6">
        <v>39</v>
      </c>
      <c r="H56" s="13">
        <f t="shared" ca="1" si="1"/>
        <v>7887.3396271638458</v>
      </c>
      <c r="I56" s="9"/>
      <c r="J56" s="10">
        <f t="shared" ca="1" si="4"/>
        <v>1.3547511646190502E-2</v>
      </c>
      <c r="K56" s="11">
        <f t="shared" ca="1" si="5"/>
        <v>5.4190046584762008E-2</v>
      </c>
      <c r="L56" s="71"/>
    </row>
    <row r="57" spans="1:12" ht="15.75" thickBot="1" x14ac:dyDescent="0.3">
      <c r="A57" s="3">
        <v>40</v>
      </c>
      <c r="B57" s="9">
        <f t="shared" ca="1" si="0"/>
        <v>28070.545955258156</v>
      </c>
      <c r="C57" s="9"/>
      <c r="D57" s="10">
        <f t="shared" ca="1" si="2"/>
        <v>0.82513649452613602</v>
      </c>
      <c r="E57" s="11">
        <f t="shared" ca="1" si="3"/>
        <v>9.5715833365031777</v>
      </c>
      <c r="F57" s="3"/>
      <c r="G57" s="37">
        <v>40</v>
      </c>
      <c r="H57" s="38">
        <f t="shared" ca="1" si="1"/>
        <v>7916.3646271638463</v>
      </c>
      <c r="I57" s="38"/>
      <c r="J57" s="39">
        <f t="shared" ca="1" si="4"/>
        <v>0.47839212369583917</v>
      </c>
      <c r="K57" s="40">
        <f t="shared" ca="1" si="5"/>
        <v>1.9135684947833567</v>
      </c>
      <c r="L57" s="72"/>
    </row>
    <row r="58" spans="1:12" x14ac:dyDescent="0.25">
      <c r="A58" s="3">
        <v>41</v>
      </c>
      <c r="B58" s="9">
        <f t="shared" ca="1" si="0"/>
        <v>28074.845955258155</v>
      </c>
      <c r="C58" s="9"/>
      <c r="D58" s="10">
        <f t="shared" ca="1" si="2"/>
        <v>0.49715453174455659</v>
      </c>
      <c r="E58" s="11">
        <f t="shared" ca="1" si="3"/>
        <v>5.7669925682368559</v>
      </c>
      <c r="F58" s="3"/>
      <c r="G58" s="3"/>
      <c r="H58" s="3"/>
      <c r="I58" s="3"/>
      <c r="J58" s="3"/>
      <c r="K58" s="3"/>
      <c r="L58" s="3"/>
    </row>
    <row r="59" spans="1:12" x14ac:dyDescent="0.25">
      <c r="A59" s="3">
        <v>42</v>
      </c>
      <c r="B59" s="9">
        <f t="shared" ca="1" si="0"/>
        <v>28079.145955258155</v>
      </c>
      <c r="C59" s="9"/>
      <c r="D59" s="10">
        <f t="shared" ca="1" si="2"/>
        <v>0.10626447179844212</v>
      </c>
      <c r="E59" s="11">
        <f t="shared" ca="1" si="3"/>
        <v>1.2326678728619285</v>
      </c>
      <c r="F59" s="3"/>
      <c r="G59" s="3"/>
      <c r="H59" s="3"/>
      <c r="I59" s="3"/>
      <c r="J59" s="3"/>
      <c r="K59" s="3"/>
      <c r="L59" s="3"/>
    </row>
    <row r="60" spans="1:12" x14ac:dyDescent="0.25">
      <c r="A60" s="3">
        <v>43</v>
      </c>
      <c r="B60" s="9">
        <f t="shared" ca="1" si="0"/>
        <v>28083.445955258154</v>
      </c>
      <c r="C60" s="9"/>
      <c r="D60" s="10">
        <f t="shared" ca="1" si="2"/>
        <v>0.12117035480562954</v>
      </c>
      <c r="E60" s="11">
        <f t="shared" ca="1" si="3"/>
        <v>1.4055761157453026</v>
      </c>
      <c r="F60" s="3"/>
      <c r="G60" s="3"/>
      <c r="H60" s="3"/>
      <c r="I60" s="3"/>
      <c r="J60" s="3"/>
      <c r="K60" s="3"/>
      <c r="L60" s="3"/>
    </row>
    <row r="61" spans="1:12" x14ac:dyDescent="0.25">
      <c r="A61" s="3">
        <v>44</v>
      </c>
      <c r="B61" s="9">
        <f t="shared" ca="1" si="0"/>
        <v>28087.745955258157</v>
      </c>
      <c r="C61" s="9"/>
      <c r="D61" s="10">
        <f t="shared" ca="1" si="2"/>
        <v>0.55462377899261461</v>
      </c>
      <c r="E61" s="11">
        <f t="shared" ca="1" si="3"/>
        <v>6.4336358363143296</v>
      </c>
      <c r="F61" s="3"/>
      <c r="G61" s="3"/>
      <c r="H61" s="3"/>
      <c r="I61" s="3"/>
      <c r="J61" s="3"/>
      <c r="K61" s="3"/>
      <c r="L61" s="3"/>
    </row>
    <row r="62" spans="1:12" x14ac:dyDescent="0.25">
      <c r="A62" s="3">
        <v>45</v>
      </c>
      <c r="B62" s="9">
        <f t="shared" ca="1" si="0"/>
        <v>28092.045955258156</v>
      </c>
      <c r="C62" s="9"/>
      <c r="D62" s="10">
        <f t="shared" ca="1" si="2"/>
        <v>0.65154471310113005</v>
      </c>
      <c r="E62" s="11">
        <f t="shared" ca="1" si="3"/>
        <v>7.5579186719731082</v>
      </c>
      <c r="F62" s="3"/>
      <c r="G62" s="3"/>
      <c r="H62" s="3"/>
      <c r="I62" s="3"/>
      <c r="J62" s="3"/>
      <c r="K62" s="3"/>
      <c r="L62" s="3"/>
    </row>
    <row r="63" spans="1:12" x14ac:dyDescent="0.25">
      <c r="A63" s="3">
        <v>46</v>
      </c>
      <c r="B63" s="9">
        <f t="shared" ca="1" si="0"/>
        <v>28096.345955258155</v>
      </c>
      <c r="C63" s="9"/>
      <c r="D63" s="10">
        <f t="shared" ca="1" si="2"/>
        <v>0.6636029451096368</v>
      </c>
      <c r="E63" s="11">
        <f t="shared" ca="1" si="3"/>
        <v>7.6977941632717863</v>
      </c>
      <c r="F63" s="3"/>
      <c r="G63" s="3"/>
      <c r="H63" s="3"/>
      <c r="I63" s="3"/>
      <c r="J63" s="3"/>
      <c r="K63" s="3"/>
      <c r="L63" s="3"/>
    </row>
    <row r="64" spans="1:12" x14ac:dyDescent="0.25">
      <c r="A64" s="3">
        <v>47</v>
      </c>
      <c r="B64" s="9">
        <f t="shared" ca="1" si="0"/>
        <v>28100.645955258155</v>
      </c>
      <c r="C64" s="9"/>
      <c r="D64" s="10">
        <f t="shared" ca="1" si="2"/>
        <v>0.79760929176114681</v>
      </c>
      <c r="E64" s="11">
        <f t="shared" ca="1" si="3"/>
        <v>9.2522677844293035</v>
      </c>
      <c r="F64" s="3"/>
      <c r="G64" s="3"/>
      <c r="H64" s="3"/>
      <c r="I64" s="3"/>
      <c r="J64" s="3"/>
      <c r="K64" s="3"/>
      <c r="L64" s="3"/>
    </row>
    <row r="65" spans="1:12" x14ac:dyDescent="0.25">
      <c r="A65" s="3">
        <v>48</v>
      </c>
      <c r="B65" s="9">
        <f t="shared" ca="1" si="0"/>
        <v>28104.945955258154</v>
      </c>
      <c r="C65" s="9"/>
      <c r="D65" s="10">
        <f t="shared" ca="1" si="2"/>
        <v>0.29181961197820117</v>
      </c>
      <c r="E65" s="11">
        <f t="shared" ca="1" si="3"/>
        <v>3.3851074989471335</v>
      </c>
      <c r="F65" s="3"/>
      <c r="G65" s="3"/>
      <c r="H65" s="3"/>
      <c r="I65" s="3"/>
      <c r="J65" s="3"/>
      <c r="K65" s="3"/>
      <c r="L65" s="3"/>
    </row>
    <row r="66" spans="1:12" x14ac:dyDescent="0.25">
      <c r="A66" s="3">
        <v>49</v>
      </c>
      <c r="B66" s="9">
        <f t="shared" ca="1" si="0"/>
        <v>28109.245955258157</v>
      </c>
      <c r="C66" s="9"/>
      <c r="D66" s="10">
        <f t="shared" ca="1" si="2"/>
        <v>0.27211305660049467</v>
      </c>
      <c r="E66" s="11">
        <f t="shared" ca="1" si="3"/>
        <v>3.1565114565657382</v>
      </c>
      <c r="F66" s="3"/>
      <c r="G66" s="3"/>
      <c r="H66" s="3"/>
      <c r="I66" s="3"/>
      <c r="J66" s="3"/>
      <c r="K66" s="3"/>
      <c r="L66" s="3"/>
    </row>
    <row r="67" spans="1:12" x14ac:dyDescent="0.25">
      <c r="A67" s="3">
        <v>50</v>
      </c>
      <c r="B67" s="9">
        <f t="shared" ca="1" si="0"/>
        <v>28113.545955258156</v>
      </c>
      <c r="C67" s="9"/>
      <c r="D67" s="10">
        <f t="shared" ca="1" si="2"/>
        <v>0.53506655550496773</v>
      </c>
      <c r="E67" s="11">
        <f t="shared" ca="1" si="3"/>
        <v>6.2067720438576259</v>
      </c>
      <c r="F67" s="3"/>
      <c r="G67" s="3"/>
      <c r="H67" s="3"/>
      <c r="I67" s="3"/>
      <c r="J67" s="3"/>
      <c r="K67" s="3"/>
      <c r="L67" s="3"/>
    </row>
    <row r="68" spans="1:12" x14ac:dyDescent="0.25">
      <c r="A68" s="3">
        <v>51</v>
      </c>
      <c r="B68" s="9">
        <f t="shared" ca="1" si="0"/>
        <v>28117.845955258155</v>
      </c>
      <c r="C68" s="9"/>
      <c r="D68" s="10">
        <f t="shared" ca="1" si="2"/>
        <v>7.225067446194855E-2</v>
      </c>
      <c r="E68" s="11">
        <f t="shared" ca="1" si="3"/>
        <v>0.83810782375860315</v>
      </c>
      <c r="F68" s="3"/>
      <c r="G68" s="3"/>
      <c r="H68" s="3"/>
      <c r="I68" s="3"/>
      <c r="J68" s="3"/>
      <c r="K68" s="3"/>
      <c r="L68" s="3"/>
    </row>
    <row r="69" spans="1:12" x14ac:dyDescent="0.25">
      <c r="A69" s="3">
        <v>52</v>
      </c>
      <c r="B69" s="9">
        <f t="shared" ca="1" si="0"/>
        <v>28122.145955258155</v>
      </c>
      <c r="C69" s="9"/>
      <c r="D69" s="10">
        <f t="shared" ca="1" si="2"/>
        <v>0.32200547726296536</v>
      </c>
      <c r="E69" s="11">
        <f t="shared" ca="1" si="3"/>
        <v>3.7352635362503981</v>
      </c>
      <c r="F69" s="3"/>
      <c r="G69" s="3"/>
      <c r="H69" s="3"/>
      <c r="I69" s="3"/>
      <c r="J69" s="3"/>
      <c r="K69" s="3"/>
      <c r="L69" s="3"/>
    </row>
    <row r="70" spans="1:12" x14ac:dyDescent="0.25">
      <c r="A70" s="3">
        <v>53</v>
      </c>
      <c r="B70" s="9">
        <f t="shared" ca="1" si="0"/>
        <v>28126.445955258154</v>
      </c>
      <c r="C70" s="9"/>
      <c r="D70" s="10">
        <f t="shared" ca="1" si="2"/>
        <v>0.42579000435618231</v>
      </c>
      <c r="E70" s="11">
        <f t="shared" ca="1" si="3"/>
        <v>4.9391640505317147</v>
      </c>
      <c r="F70" s="3"/>
      <c r="G70" s="3"/>
      <c r="H70" s="3"/>
      <c r="I70" s="3"/>
      <c r="J70" s="3"/>
      <c r="K70" s="3"/>
      <c r="L70" s="3"/>
    </row>
    <row r="71" spans="1:12" x14ac:dyDescent="0.25">
      <c r="A71" s="3">
        <v>54</v>
      </c>
      <c r="B71" s="9">
        <f t="shared" ca="1" si="0"/>
        <v>28130.745955258157</v>
      </c>
      <c r="C71" s="9"/>
      <c r="D71" s="10">
        <f t="shared" ca="1" si="2"/>
        <v>1.9027808446747452E-2</v>
      </c>
      <c r="E71" s="11">
        <f t="shared" ca="1" si="3"/>
        <v>0.22072257798227043</v>
      </c>
      <c r="F71" s="3"/>
      <c r="G71" s="3"/>
      <c r="H71" s="3"/>
      <c r="I71" s="3"/>
      <c r="J71" s="3"/>
      <c r="K71" s="3"/>
      <c r="L71" s="3"/>
    </row>
    <row r="72" spans="1:12" x14ac:dyDescent="0.25">
      <c r="A72" s="3">
        <v>55</v>
      </c>
      <c r="B72" s="9">
        <f t="shared" ca="1" si="0"/>
        <v>28135.045955258156</v>
      </c>
      <c r="C72" s="9"/>
      <c r="D72" s="10">
        <f t="shared" ca="1" si="2"/>
        <v>0.79371483814992794</v>
      </c>
      <c r="E72" s="11">
        <f t="shared" ca="1" si="3"/>
        <v>9.207092122539164</v>
      </c>
      <c r="F72" s="3"/>
      <c r="G72" s="3"/>
      <c r="H72" s="3"/>
      <c r="I72" s="3"/>
      <c r="J72" s="3"/>
      <c r="K72" s="3"/>
      <c r="L72" s="3"/>
    </row>
    <row r="73" spans="1:12" x14ac:dyDescent="0.25">
      <c r="A73" s="3">
        <v>56</v>
      </c>
      <c r="B73" s="9">
        <f t="shared" ca="1" si="0"/>
        <v>28139.345955258155</v>
      </c>
      <c r="C73" s="9"/>
      <c r="D73" s="10">
        <f t="shared" ca="1" si="2"/>
        <v>0.74939785070784326</v>
      </c>
      <c r="E73" s="11">
        <f t="shared" ca="1" si="3"/>
        <v>8.6930150682109808</v>
      </c>
      <c r="F73" s="3"/>
      <c r="G73" s="3"/>
      <c r="H73" s="3"/>
      <c r="I73" s="3"/>
      <c r="J73" s="3"/>
      <c r="K73" s="3"/>
      <c r="L73" s="3"/>
    </row>
    <row r="74" spans="1:12" x14ac:dyDescent="0.25">
      <c r="A74" s="3">
        <v>57</v>
      </c>
      <c r="B74" s="9">
        <f t="shared" ca="1" si="0"/>
        <v>28143.645955258155</v>
      </c>
      <c r="C74" s="9"/>
      <c r="D74" s="10">
        <f t="shared" ca="1" si="2"/>
        <v>0.53637657379946968</v>
      </c>
      <c r="E74" s="11">
        <f t="shared" ca="1" si="3"/>
        <v>6.2219682560738478</v>
      </c>
      <c r="F74" s="3"/>
      <c r="G74" s="3"/>
      <c r="H74" s="3"/>
      <c r="I74" s="3"/>
      <c r="J74" s="3"/>
      <c r="K74" s="3"/>
      <c r="L74" s="3"/>
    </row>
    <row r="75" spans="1:12" x14ac:dyDescent="0.25">
      <c r="A75" s="3">
        <v>58</v>
      </c>
      <c r="B75" s="9">
        <f t="shared" ca="1" si="0"/>
        <v>28147.945955258154</v>
      </c>
      <c r="C75" s="9"/>
      <c r="D75" s="10">
        <f t="shared" ca="1" si="2"/>
        <v>3.0197765039145508E-2</v>
      </c>
      <c r="E75" s="11">
        <f t="shared" ca="1" si="3"/>
        <v>0.35029407445408789</v>
      </c>
      <c r="F75" s="3"/>
      <c r="G75" s="3"/>
      <c r="H75" s="3"/>
      <c r="I75" s="3"/>
      <c r="J75" s="3"/>
      <c r="K75" s="3"/>
      <c r="L75" s="3"/>
    </row>
    <row r="76" spans="1:12" x14ac:dyDescent="0.25">
      <c r="A76" s="3">
        <v>59</v>
      </c>
      <c r="B76" s="9">
        <f t="shared" ca="1" si="0"/>
        <v>28152.245955258157</v>
      </c>
      <c r="C76" s="9"/>
      <c r="D76" s="10">
        <f t="shared" ca="1" si="2"/>
        <v>0.46883693213767963</v>
      </c>
      <c r="E76" s="11">
        <f t="shared" ca="1" si="3"/>
        <v>5.4385084127970833</v>
      </c>
      <c r="F76" s="3"/>
      <c r="G76" s="3"/>
      <c r="H76" s="3"/>
      <c r="I76" s="3"/>
      <c r="J76" s="3"/>
      <c r="K76" s="3"/>
      <c r="L76" s="3"/>
    </row>
    <row r="77" spans="1:12" x14ac:dyDescent="0.25">
      <c r="A77" s="3">
        <v>60</v>
      </c>
      <c r="B77" s="9">
        <f t="shared" ca="1" si="0"/>
        <v>28156.545955258156</v>
      </c>
      <c r="C77" s="9"/>
      <c r="D77" s="10">
        <f t="shared" ca="1" si="2"/>
        <v>0.48303966503407247</v>
      </c>
      <c r="E77" s="11">
        <f t="shared" ca="1" si="3"/>
        <v>5.6032601143952405</v>
      </c>
      <c r="F77" s="3"/>
      <c r="G77" s="3"/>
      <c r="H77" s="3"/>
      <c r="I77" s="3"/>
      <c r="J77" s="3"/>
      <c r="K77" s="3"/>
      <c r="L77" s="3"/>
    </row>
    <row r="78" spans="1:12" x14ac:dyDescent="0.25">
      <c r="A78" s="3">
        <v>61</v>
      </c>
      <c r="B78" s="9">
        <f t="shared" ca="1" si="0"/>
        <v>28160.845955258155</v>
      </c>
      <c r="C78" s="9"/>
      <c r="D78" s="10">
        <f t="shared" ca="1" si="2"/>
        <v>0.22063621486622476</v>
      </c>
      <c r="E78" s="11">
        <f t="shared" ca="1" si="3"/>
        <v>2.5593800924482073</v>
      </c>
      <c r="F78" s="3"/>
      <c r="G78" s="3"/>
      <c r="H78" s="3"/>
      <c r="I78" s="3"/>
      <c r="J78" s="3"/>
      <c r="K78" s="3"/>
      <c r="L78" s="3"/>
    </row>
    <row r="79" spans="1:12" x14ac:dyDescent="0.25">
      <c r="A79" s="3">
        <v>62</v>
      </c>
      <c r="B79" s="9">
        <f t="shared" ca="1" si="0"/>
        <v>28165.145955258155</v>
      </c>
      <c r="C79" s="9"/>
      <c r="D79" s="10">
        <f t="shared" ca="1" si="2"/>
        <v>9.9804551622926119E-2</v>
      </c>
      <c r="E79" s="11">
        <f t="shared" ca="1" si="3"/>
        <v>1.1577327988259429</v>
      </c>
      <c r="F79" s="3"/>
      <c r="G79" s="3"/>
      <c r="H79" s="3"/>
      <c r="I79" s="3"/>
      <c r="J79" s="3"/>
      <c r="K79" s="3"/>
      <c r="L79" s="3"/>
    </row>
    <row r="80" spans="1:12" x14ac:dyDescent="0.25">
      <c r="A80" s="3">
        <v>63</v>
      </c>
      <c r="B80" s="9">
        <f t="shared" ca="1" si="0"/>
        <v>28169.445955258154</v>
      </c>
      <c r="C80" s="9"/>
      <c r="D80" s="10">
        <f t="shared" ca="1" si="2"/>
        <v>0.24065666381431194</v>
      </c>
      <c r="E80" s="11">
        <f t="shared" ca="1" si="3"/>
        <v>2.7916173002460183</v>
      </c>
      <c r="F80" s="3"/>
      <c r="G80" s="3"/>
      <c r="H80" s="3"/>
      <c r="I80" s="3"/>
      <c r="J80" s="3"/>
      <c r="K80" s="3"/>
      <c r="L80" s="3"/>
    </row>
    <row r="81" spans="1:12" x14ac:dyDescent="0.25">
      <c r="A81" s="3">
        <v>64</v>
      </c>
      <c r="B81" s="9">
        <f t="shared" ca="1" si="0"/>
        <v>28173.745955258157</v>
      </c>
      <c r="C81" s="9"/>
      <c r="D81" s="10">
        <f t="shared" ca="1" si="2"/>
        <v>0.66109400850980271</v>
      </c>
      <c r="E81" s="11">
        <f t="shared" ca="1" si="3"/>
        <v>7.668690498713711</v>
      </c>
      <c r="F81" s="3"/>
      <c r="G81" s="3"/>
      <c r="H81" s="3"/>
      <c r="I81" s="3"/>
      <c r="J81" s="3"/>
      <c r="K81" s="3"/>
      <c r="L81" s="3"/>
    </row>
    <row r="82" spans="1:12" x14ac:dyDescent="0.25">
      <c r="A82" s="3">
        <v>65</v>
      </c>
      <c r="B82" s="9">
        <f t="shared" ref="B82:B97" ca="1" si="6">$B$7+$E$14+($B$11*(A82-1))</f>
        <v>28178.045955258156</v>
      </c>
      <c r="C82" s="9"/>
      <c r="D82" s="10">
        <f t="shared" ca="1" si="2"/>
        <v>0.50970823978634616</v>
      </c>
      <c r="E82" s="11">
        <f t="shared" ca="1" si="3"/>
        <v>5.9126155815216155</v>
      </c>
      <c r="F82" s="3"/>
      <c r="G82" s="3"/>
      <c r="H82" s="3"/>
      <c r="I82" s="3"/>
      <c r="J82" s="3"/>
      <c r="K82" s="3"/>
      <c r="L82" s="3"/>
    </row>
    <row r="83" spans="1:12" x14ac:dyDescent="0.25">
      <c r="A83" s="3">
        <v>66</v>
      </c>
      <c r="B83" s="9">
        <f t="shared" ca="1" si="6"/>
        <v>28182.345955258155</v>
      </c>
      <c r="C83" s="9"/>
      <c r="D83" s="10">
        <f t="shared" ref="D83:D97" ca="1" si="7">RAND()</f>
        <v>0.42015011793453139</v>
      </c>
      <c r="E83" s="11">
        <f t="shared" ref="E83:E97" ca="1" si="8">$B$9*D83</f>
        <v>4.8737413680405641</v>
      </c>
      <c r="F83" s="3"/>
      <c r="G83" s="3"/>
      <c r="H83" s="3"/>
      <c r="I83" s="3"/>
      <c r="J83" s="3"/>
      <c r="K83" s="3"/>
      <c r="L83" s="3"/>
    </row>
    <row r="84" spans="1:12" x14ac:dyDescent="0.25">
      <c r="A84" s="3">
        <v>67</v>
      </c>
      <c r="B84" s="9">
        <f t="shared" ca="1" si="6"/>
        <v>28186.645955258155</v>
      </c>
      <c r="C84" s="9"/>
      <c r="D84" s="10">
        <f t="shared" ca="1" si="7"/>
        <v>0.79894282902980285</v>
      </c>
      <c r="E84" s="11">
        <f t="shared" ca="1" si="8"/>
        <v>9.2677368167457121</v>
      </c>
      <c r="F84" s="3"/>
      <c r="G84" s="3"/>
      <c r="H84" s="3"/>
      <c r="I84" s="3"/>
      <c r="J84" s="3"/>
      <c r="K84" s="3"/>
      <c r="L84" s="3"/>
    </row>
    <row r="85" spans="1:12" x14ac:dyDescent="0.25">
      <c r="A85" s="3">
        <v>68</v>
      </c>
      <c r="B85" s="9">
        <f t="shared" ca="1" si="6"/>
        <v>28190.945955258154</v>
      </c>
      <c r="C85" s="9"/>
      <c r="D85" s="10">
        <f t="shared" ca="1" si="7"/>
        <v>0.79959530226341213</v>
      </c>
      <c r="E85" s="11">
        <f t="shared" ca="1" si="8"/>
        <v>9.2753055062555809</v>
      </c>
      <c r="F85" s="3"/>
      <c r="G85" s="3"/>
      <c r="H85" s="3"/>
      <c r="I85" s="3"/>
      <c r="J85" s="3"/>
      <c r="K85" s="3"/>
      <c r="L85" s="3"/>
    </row>
    <row r="86" spans="1:12" x14ac:dyDescent="0.25">
      <c r="A86" s="3">
        <v>69</v>
      </c>
      <c r="B86" s="9">
        <f t="shared" ca="1" si="6"/>
        <v>28195.245955258157</v>
      </c>
      <c r="C86" s="9"/>
      <c r="D86" s="10">
        <f t="shared" ca="1" si="7"/>
        <v>0.44078550824378848</v>
      </c>
      <c r="E86" s="11">
        <f t="shared" ca="1" si="8"/>
        <v>5.113111895627946</v>
      </c>
      <c r="F86" s="3"/>
      <c r="G86" s="3"/>
      <c r="H86" s="3"/>
      <c r="I86" s="3"/>
      <c r="J86" s="3"/>
      <c r="K86" s="3"/>
      <c r="L86" s="3"/>
    </row>
    <row r="87" spans="1:12" x14ac:dyDescent="0.25">
      <c r="A87" s="3">
        <v>70</v>
      </c>
      <c r="B87" s="9">
        <f t="shared" ca="1" si="6"/>
        <v>28199.545955258156</v>
      </c>
      <c r="C87" s="9"/>
      <c r="D87" s="10">
        <f t="shared" ca="1" si="7"/>
        <v>0.64232437674318399</v>
      </c>
      <c r="E87" s="11">
        <f t="shared" ca="1" si="8"/>
        <v>7.4509627702209338</v>
      </c>
      <c r="F87" s="3"/>
      <c r="G87" s="3"/>
      <c r="H87" s="3"/>
      <c r="I87" s="3"/>
      <c r="J87" s="3"/>
      <c r="K87" s="3"/>
      <c r="L87" s="3"/>
    </row>
    <row r="88" spans="1:12" x14ac:dyDescent="0.25">
      <c r="A88" s="3">
        <v>71</v>
      </c>
      <c r="B88" s="9">
        <f t="shared" ca="1" si="6"/>
        <v>28203.845955258155</v>
      </c>
      <c r="C88" s="9"/>
      <c r="D88" s="10">
        <f t="shared" ca="1" si="7"/>
        <v>0.15274427736337659</v>
      </c>
      <c r="E88" s="11">
        <f t="shared" ca="1" si="8"/>
        <v>1.7718336174151683</v>
      </c>
      <c r="F88" s="3"/>
      <c r="G88" s="3"/>
      <c r="H88" s="3"/>
      <c r="I88" s="3"/>
      <c r="J88" s="3"/>
      <c r="K88" s="3"/>
      <c r="L88" s="3"/>
    </row>
    <row r="89" spans="1:12" x14ac:dyDescent="0.25">
      <c r="A89" s="3">
        <v>72</v>
      </c>
      <c r="B89" s="9">
        <f t="shared" ca="1" si="6"/>
        <v>28208.145955258155</v>
      </c>
      <c r="C89" s="9"/>
      <c r="D89" s="10">
        <f t="shared" ca="1" si="7"/>
        <v>0.60833435420102822</v>
      </c>
      <c r="E89" s="11">
        <f t="shared" ca="1" si="8"/>
        <v>7.0566785087319275</v>
      </c>
      <c r="F89" s="3"/>
      <c r="G89" s="3"/>
      <c r="H89" s="3"/>
      <c r="I89" s="3"/>
      <c r="J89" s="3"/>
      <c r="K89" s="3"/>
      <c r="L89" s="3"/>
    </row>
    <row r="90" spans="1:12" x14ac:dyDescent="0.25">
      <c r="A90" s="3">
        <v>73</v>
      </c>
      <c r="B90" s="9">
        <f t="shared" ca="1" si="6"/>
        <v>28212.445955258154</v>
      </c>
      <c r="C90" s="9"/>
      <c r="D90" s="10">
        <f t="shared" ca="1" si="7"/>
        <v>0.7772684483684934</v>
      </c>
      <c r="E90" s="11">
        <f t="shared" ca="1" si="8"/>
        <v>9.0163140010745231</v>
      </c>
      <c r="F90" s="3"/>
      <c r="G90" s="3"/>
      <c r="H90" s="3"/>
      <c r="I90" s="3"/>
      <c r="J90" s="3"/>
      <c r="K90" s="3"/>
      <c r="L90" s="3"/>
    </row>
    <row r="91" spans="1:12" x14ac:dyDescent="0.25">
      <c r="A91" s="3">
        <v>74</v>
      </c>
      <c r="B91" s="9">
        <f t="shared" ca="1" si="6"/>
        <v>28216.745955258157</v>
      </c>
      <c r="C91" s="9"/>
      <c r="D91" s="10">
        <f t="shared" ca="1" si="7"/>
        <v>0.30151932569536533</v>
      </c>
      <c r="E91" s="11">
        <f t="shared" ca="1" si="8"/>
        <v>3.4976241780662378</v>
      </c>
      <c r="F91" s="3"/>
      <c r="G91" s="3"/>
      <c r="H91" s="3"/>
      <c r="I91" s="3"/>
      <c r="J91" s="3"/>
      <c r="K91" s="3"/>
      <c r="L91" s="3"/>
    </row>
    <row r="92" spans="1:12" x14ac:dyDescent="0.25">
      <c r="A92" s="3">
        <v>75</v>
      </c>
      <c r="B92" s="9">
        <f t="shared" ca="1" si="6"/>
        <v>28221.045955258156</v>
      </c>
      <c r="C92" s="9"/>
      <c r="D92" s="10">
        <f t="shared" ca="1" si="7"/>
        <v>0.63461647950204059</v>
      </c>
      <c r="E92" s="11">
        <f t="shared" ca="1" si="8"/>
        <v>7.3615511622236705</v>
      </c>
      <c r="F92" s="3"/>
      <c r="G92" s="3"/>
      <c r="H92" s="3"/>
      <c r="I92" s="3"/>
      <c r="J92" s="3"/>
      <c r="K92" s="3"/>
      <c r="L92" s="3"/>
    </row>
    <row r="93" spans="1:12" x14ac:dyDescent="0.25">
      <c r="A93" s="3">
        <v>76</v>
      </c>
      <c r="B93" s="9">
        <f t="shared" ca="1" si="6"/>
        <v>28225.345955258155</v>
      </c>
      <c r="C93" s="9"/>
      <c r="D93" s="10">
        <f t="shared" ca="1" si="7"/>
        <v>0.53620378021258319</v>
      </c>
      <c r="E93" s="11">
        <f t="shared" ca="1" si="8"/>
        <v>6.2199638504659651</v>
      </c>
      <c r="F93" s="3"/>
      <c r="G93" s="3"/>
      <c r="H93" s="3"/>
      <c r="I93" s="3"/>
      <c r="J93" s="3"/>
      <c r="K93" s="3"/>
      <c r="L93" s="3"/>
    </row>
    <row r="94" spans="1:12" x14ac:dyDescent="0.25">
      <c r="A94" s="3">
        <v>77</v>
      </c>
      <c r="B94" s="9">
        <f t="shared" ca="1" si="6"/>
        <v>28229.645955258155</v>
      </c>
      <c r="C94" s="9"/>
      <c r="D94" s="10">
        <f t="shared" ca="1" si="7"/>
        <v>8.5498832483342002E-2</v>
      </c>
      <c r="E94" s="11">
        <f t="shared" ca="1" si="8"/>
        <v>0.99178645680676725</v>
      </c>
      <c r="F94" s="3"/>
      <c r="G94" s="3"/>
      <c r="H94" s="3"/>
      <c r="I94" s="3"/>
      <c r="J94" s="3"/>
      <c r="K94" s="3"/>
      <c r="L94" s="3"/>
    </row>
    <row r="95" spans="1:12" x14ac:dyDescent="0.25">
      <c r="A95" s="3">
        <v>78</v>
      </c>
      <c r="B95" s="9">
        <f t="shared" ca="1" si="6"/>
        <v>28233.945955258154</v>
      </c>
      <c r="C95" s="9"/>
      <c r="D95" s="10">
        <f t="shared" ca="1" si="7"/>
        <v>0.56913002786219424</v>
      </c>
      <c r="E95" s="11">
        <f t="shared" ca="1" si="8"/>
        <v>6.601908323201453</v>
      </c>
      <c r="F95" s="3"/>
      <c r="G95" s="3"/>
      <c r="H95" s="3"/>
      <c r="I95" s="3"/>
      <c r="J95" s="3"/>
      <c r="K95" s="3"/>
      <c r="L95" s="3"/>
    </row>
    <row r="96" spans="1:12" x14ac:dyDescent="0.25">
      <c r="A96" s="3">
        <v>79</v>
      </c>
      <c r="B96" s="9">
        <f t="shared" ca="1" si="6"/>
        <v>28238.245955258157</v>
      </c>
      <c r="C96" s="9"/>
      <c r="D96" s="10">
        <f t="shared" ca="1" si="7"/>
        <v>9.0676280557994149E-3</v>
      </c>
      <c r="E96" s="11">
        <f t="shared" ca="1" si="8"/>
        <v>0.10518448544727321</v>
      </c>
      <c r="F96" s="3"/>
      <c r="G96" s="3"/>
      <c r="H96" s="3"/>
      <c r="I96" s="3"/>
      <c r="J96" s="3"/>
      <c r="K96" s="3"/>
      <c r="L96" s="3"/>
    </row>
    <row r="97" spans="1:12" x14ac:dyDescent="0.25">
      <c r="A97" s="3">
        <v>80</v>
      </c>
      <c r="B97" s="9">
        <f t="shared" ca="1" si="6"/>
        <v>28242.545955258156</v>
      </c>
      <c r="C97" s="9"/>
      <c r="D97" s="10">
        <f t="shared" ca="1" si="7"/>
        <v>0.18709611053695996</v>
      </c>
      <c r="E97" s="11">
        <f t="shared" ca="1" si="8"/>
        <v>2.1703148822287353</v>
      </c>
      <c r="F97" s="3"/>
      <c r="G97" s="3"/>
      <c r="H97" s="3"/>
      <c r="I97" s="3"/>
      <c r="J97" s="3"/>
      <c r="K97" s="3"/>
      <c r="L97" s="3"/>
    </row>
    <row r="98" spans="1:1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</row>
  </sheetData>
  <sheetProtection sheet="1" objects="1" scenarios="1"/>
  <mergeCells count="7">
    <mergeCell ref="A1:F1"/>
    <mergeCell ref="H2:K2"/>
    <mergeCell ref="A14:C14"/>
    <mergeCell ref="G14:I14"/>
    <mergeCell ref="A2:G2"/>
    <mergeCell ref="A13:C13"/>
    <mergeCell ref="G13:I13"/>
  </mergeCells>
  <conditionalFormatting sqref="E9:F9">
    <cfRule type="expression" dxfId="1" priority="4">
      <formula>$E$8&gt;$K$5</formula>
    </cfRule>
  </conditionalFormatting>
  <conditionalFormatting sqref="K9:L9">
    <cfRule type="expression" dxfId="0" priority="5">
      <formula>$K$8&gt;$K$5</formula>
    </cfRule>
  </conditionalFormatting>
  <printOptions horizontalCentered="1"/>
  <pageMargins left="0.35433070866141736" right="0.35433070866141736" top="0.19685039370078741" bottom="0.15748031496062992" header="0.11811023622047245" footer="3.937007874015748E-2"/>
  <pageSetup paperSize="9" scale="90" orientation="portrait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VicRoads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walkera</dc:creator>
  <cp:lastModifiedBy>Valerio Tozzi</cp:lastModifiedBy>
  <cp:lastPrinted>2019-10-24T03:16:23Z</cp:lastPrinted>
  <dcterms:created xsi:type="dcterms:W3CDTF">2014-01-06T02:24:41Z</dcterms:created>
  <dcterms:modified xsi:type="dcterms:W3CDTF">2019-10-28T00:39:38Z</dcterms:modified>
</cp:coreProperties>
</file>